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55" yWindow="-15" windowWidth="15480" windowHeight="9075" tabRatio="816" activeTab="10"/>
  </bookViews>
  <sheets>
    <sheet name="день 1" sheetId="4" r:id="rId1"/>
    <sheet name="2 день" sheetId="5" r:id="rId2"/>
    <sheet name="3 день" sheetId="7" r:id="rId3"/>
    <sheet name="4 день" sheetId="9" r:id="rId4"/>
    <sheet name="5 день" sheetId="10" r:id="rId5"/>
    <sheet name="6 день" sheetId="8" r:id="rId6"/>
    <sheet name="7 день" sheetId="6" r:id="rId7"/>
    <sheet name="8 день" sheetId="11" r:id="rId8"/>
    <sheet name="9 день" sheetId="12" r:id="rId9"/>
    <sheet name="10 день" sheetId="13" r:id="rId10"/>
    <sheet name="меню с 1 до 3" sheetId="14" r:id="rId11"/>
  </sheets>
  <calcPr calcId="152511"/>
</workbook>
</file>

<file path=xl/calcChain.xml><?xml version="1.0" encoding="utf-8"?>
<calcChain xmlns="http://schemas.openxmlformats.org/spreadsheetml/2006/main">
  <c r="K7" i="4" l="1"/>
  <c r="L7" i="4"/>
  <c r="J7" i="4"/>
  <c r="I7" i="4"/>
  <c r="H7" i="4"/>
  <c r="G7" i="4"/>
  <c r="F7" i="4"/>
  <c r="E7" i="4"/>
  <c r="D7" i="4"/>
  <c r="J33" i="13"/>
  <c r="K21" i="13"/>
  <c r="C33" i="12" l="1"/>
  <c r="C34" i="12" s="1"/>
  <c r="C21" i="12"/>
  <c r="D20" i="11"/>
  <c r="C20" i="11"/>
  <c r="C32" i="11"/>
  <c r="C33" i="11" s="1"/>
  <c r="C31" i="6"/>
  <c r="C19" i="6"/>
  <c r="C32" i="8"/>
  <c r="C21" i="8"/>
  <c r="C34" i="10"/>
  <c r="C35" i="10" s="1"/>
  <c r="C21" i="10"/>
  <c r="C32" i="9"/>
  <c r="C33" i="9" s="1"/>
  <c r="C21" i="9"/>
  <c r="C32" i="7"/>
  <c r="C33" i="7" s="1"/>
  <c r="C20" i="7"/>
  <c r="C34" i="5"/>
  <c r="C35" i="5" s="1"/>
  <c r="C21" i="5"/>
  <c r="C33" i="13"/>
  <c r="C21" i="13"/>
  <c r="C34" i="13" s="1"/>
  <c r="C21" i="4"/>
  <c r="C33" i="8" l="1"/>
  <c r="C32" i="6"/>
  <c r="M33" i="8"/>
  <c r="D32" i="8"/>
  <c r="E32" i="8"/>
  <c r="F32" i="8"/>
  <c r="G32" i="8"/>
  <c r="H32" i="8"/>
  <c r="I32" i="8"/>
  <c r="J32" i="8"/>
  <c r="K32" i="8"/>
  <c r="L32" i="8"/>
  <c r="C33" i="4"/>
  <c r="C34" i="4" s="1"/>
  <c r="D33" i="4"/>
  <c r="E33" i="4"/>
  <c r="F33" i="4"/>
  <c r="G33" i="4"/>
  <c r="H33" i="4"/>
  <c r="I33" i="4"/>
  <c r="J33" i="4"/>
  <c r="K33" i="4"/>
  <c r="L33" i="4"/>
  <c r="L7" i="10"/>
  <c r="L21" i="8"/>
  <c r="L7" i="8"/>
  <c r="K7" i="8"/>
  <c r="J7" i="8"/>
  <c r="I7" i="8"/>
  <c r="H7" i="8"/>
  <c r="G7" i="8"/>
  <c r="F7" i="8"/>
  <c r="E7" i="8"/>
  <c r="D7" i="8"/>
  <c r="L33" i="8" l="1"/>
  <c r="L21" i="9"/>
  <c r="E21" i="9"/>
  <c r="F21" i="9"/>
  <c r="G21" i="9"/>
  <c r="H21" i="9"/>
  <c r="I21" i="9"/>
  <c r="J21" i="9"/>
  <c r="K21" i="9"/>
  <c r="E7" i="9"/>
  <c r="F7" i="9"/>
  <c r="G7" i="9"/>
  <c r="H7" i="9"/>
  <c r="I7" i="9"/>
  <c r="J7" i="9"/>
  <c r="K7" i="9"/>
  <c r="L7" i="9"/>
  <c r="M7" i="9"/>
  <c r="E32" i="7"/>
  <c r="F32" i="7"/>
  <c r="G32" i="7"/>
  <c r="H32" i="7"/>
  <c r="I32" i="7"/>
  <c r="J32" i="7"/>
  <c r="K32" i="7"/>
  <c r="L32" i="7"/>
  <c r="E20" i="7"/>
  <c r="F20" i="7"/>
  <c r="G20" i="7"/>
  <c r="H20" i="7"/>
  <c r="I20" i="7"/>
  <c r="J20" i="7"/>
  <c r="K20" i="7"/>
  <c r="L20" i="7"/>
  <c r="L7" i="7"/>
  <c r="E7" i="7"/>
  <c r="F7" i="7"/>
  <c r="G7" i="7"/>
  <c r="H7" i="7"/>
  <c r="I7" i="7"/>
  <c r="J7" i="7"/>
  <c r="K7" i="7"/>
  <c r="M7" i="7"/>
  <c r="E34" i="5"/>
  <c r="F34" i="5"/>
  <c r="G34" i="5"/>
  <c r="H34" i="5"/>
  <c r="I34" i="5"/>
  <c r="J34" i="5"/>
  <c r="K34" i="5"/>
  <c r="L34" i="5"/>
  <c r="M34" i="5"/>
  <c r="E26" i="5"/>
  <c r="F26" i="5"/>
  <c r="G26" i="5"/>
  <c r="H26" i="5"/>
  <c r="I26" i="5"/>
  <c r="J26" i="5"/>
  <c r="K26" i="5"/>
  <c r="L26" i="5"/>
  <c r="E21" i="5"/>
  <c r="F21" i="5"/>
  <c r="G21" i="5"/>
  <c r="H21" i="5"/>
  <c r="I21" i="5"/>
  <c r="J21" i="5"/>
  <c r="K21" i="5"/>
  <c r="L21" i="5"/>
  <c r="E7" i="5"/>
  <c r="F7" i="5"/>
  <c r="G7" i="5"/>
  <c r="H7" i="5"/>
  <c r="I7" i="5"/>
  <c r="J7" i="5"/>
  <c r="K7" i="5"/>
  <c r="L7" i="5"/>
  <c r="K33" i="7" l="1"/>
  <c r="I33" i="7"/>
  <c r="G33" i="7"/>
  <c r="E33" i="7"/>
  <c r="L33" i="7"/>
  <c r="J33" i="7"/>
  <c r="H33" i="7"/>
  <c r="F33" i="7"/>
  <c r="J35" i="5"/>
  <c r="F35" i="5"/>
  <c r="E35" i="5"/>
  <c r="L35" i="5"/>
  <c r="H35" i="5"/>
  <c r="I35" i="5"/>
  <c r="K35" i="5"/>
  <c r="G35" i="5"/>
  <c r="M33" i="6"/>
  <c r="L19" i="6"/>
  <c r="K19" i="6"/>
  <c r="D21" i="9" l="1"/>
  <c r="D7" i="9" l="1"/>
  <c r="D32" i="7"/>
  <c r="M20" i="7"/>
  <c r="D20" i="7"/>
  <c r="D7" i="7"/>
  <c r="L33" i="13"/>
  <c r="K33" i="13"/>
  <c r="I33" i="13"/>
  <c r="H33" i="13"/>
  <c r="G33" i="13"/>
  <c r="F33" i="13"/>
  <c r="E33" i="13"/>
  <c r="D33" i="13"/>
  <c r="L21" i="13"/>
  <c r="J21" i="13"/>
  <c r="I21" i="13"/>
  <c r="I34" i="13" s="1"/>
  <c r="H21" i="13"/>
  <c r="G21" i="13"/>
  <c r="G34" i="13" s="1"/>
  <c r="F21" i="13"/>
  <c r="E21" i="13"/>
  <c r="E34" i="13" s="1"/>
  <c r="D21" i="13"/>
  <c r="L7" i="13"/>
  <c r="K7" i="13"/>
  <c r="K34" i="13" s="1"/>
  <c r="J7" i="13"/>
  <c r="I7" i="13"/>
  <c r="H7" i="13"/>
  <c r="G7" i="13"/>
  <c r="F7" i="13"/>
  <c r="E7" i="13"/>
  <c r="D7" i="13"/>
  <c r="L33" i="12"/>
  <c r="K33" i="12"/>
  <c r="J33" i="12"/>
  <c r="I33" i="12"/>
  <c r="H33" i="12"/>
  <c r="G33" i="12"/>
  <c r="F33" i="12"/>
  <c r="E33" i="12"/>
  <c r="D33" i="12"/>
  <c r="L21" i="12"/>
  <c r="K21" i="12"/>
  <c r="J21" i="12"/>
  <c r="I21" i="12"/>
  <c r="H21" i="12"/>
  <c r="G21" i="12"/>
  <c r="F21" i="12"/>
  <c r="E21" i="12"/>
  <c r="D21" i="12"/>
  <c r="L7" i="12"/>
  <c r="K7" i="12"/>
  <c r="J7" i="12"/>
  <c r="I7" i="12"/>
  <c r="I34" i="12" s="1"/>
  <c r="H7" i="12"/>
  <c r="G7" i="12"/>
  <c r="F7" i="12"/>
  <c r="E7" i="12"/>
  <c r="E34" i="12" s="1"/>
  <c r="D7" i="12"/>
  <c r="L32" i="11"/>
  <c r="L33" i="11" s="1"/>
  <c r="K32" i="11"/>
  <c r="J32" i="11"/>
  <c r="J33" i="11" s="1"/>
  <c r="I32" i="11"/>
  <c r="H32" i="11"/>
  <c r="H33" i="11" s="1"/>
  <c r="G32" i="11"/>
  <c r="F32" i="11"/>
  <c r="F33" i="11" s="1"/>
  <c r="E32" i="11"/>
  <c r="D32" i="11"/>
  <c r="D33" i="11" s="1"/>
  <c r="L20" i="11"/>
  <c r="K20" i="11"/>
  <c r="J20" i="11"/>
  <c r="I20" i="11"/>
  <c r="H20" i="11"/>
  <c r="G20" i="11"/>
  <c r="F20" i="11"/>
  <c r="E20" i="11"/>
  <c r="L7" i="11"/>
  <c r="K7" i="11"/>
  <c r="J7" i="11"/>
  <c r="I7" i="11"/>
  <c r="H7" i="11"/>
  <c r="G7" i="11"/>
  <c r="F7" i="11"/>
  <c r="E7" i="11"/>
  <c r="D7" i="11"/>
  <c r="L34" i="10"/>
  <c r="L35" i="10" s="1"/>
  <c r="K34" i="10"/>
  <c r="J34" i="10"/>
  <c r="J35" i="10" s="1"/>
  <c r="I34" i="10"/>
  <c r="H34" i="10"/>
  <c r="H35" i="10" s="1"/>
  <c r="G34" i="10"/>
  <c r="F34" i="10"/>
  <c r="F35" i="10" s="1"/>
  <c r="E34" i="10"/>
  <c r="D34" i="10"/>
  <c r="D35" i="10" s="1"/>
  <c r="L21" i="10"/>
  <c r="K21" i="10"/>
  <c r="J21" i="10"/>
  <c r="I21" i="10"/>
  <c r="H21" i="10"/>
  <c r="G21" i="10"/>
  <c r="F21" i="10"/>
  <c r="E21" i="10"/>
  <c r="D21" i="10"/>
  <c r="K7" i="10"/>
  <c r="J7" i="10"/>
  <c r="I7" i="10"/>
  <c r="H7" i="10"/>
  <c r="G7" i="10"/>
  <c r="F7" i="10"/>
  <c r="E7" i="10"/>
  <c r="D7" i="10"/>
  <c r="L32" i="9"/>
  <c r="L33" i="9" s="1"/>
  <c r="K32" i="9"/>
  <c r="K33" i="9" s="1"/>
  <c r="J32" i="9"/>
  <c r="J33" i="9" s="1"/>
  <c r="I32" i="9"/>
  <c r="I33" i="9" s="1"/>
  <c r="H32" i="9"/>
  <c r="H33" i="9" s="1"/>
  <c r="G32" i="9"/>
  <c r="G33" i="9" s="1"/>
  <c r="F32" i="9"/>
  <c r="F33" i="9" s="1"/>
  <c r="E32" i="9"/>
  <c r="E33" i="9" s="1"/>
  <c r="D32" i="9"/>
  <c r="K21" i="8"/>
  <c r="K33" i="8" s="1"/>
  <c r="J21" i="8"/>
  <c r="J33" i="8" s="1"/>
  <c r="I21" i="8"/>
  <c r="I33" i="8" s="1"/>
  <c r="H21" i="8"/>
  <c r="H33" i="8" s="1"/>
  <c r="G21" i="8"/>
  <c r="G33" i="8" s="1"/>
  <c r="F21" i="8"/>
  <c r="F33" i="8" s="1"/>
  <c r="E21" i="8"/>
  <c r="E33" i="8" s="1"/>
  <c r="D21" i="8"/>
  <c r="D33" i="8" s="1"/>
  <c r="L31" i="6"/>
  <c r="K31" i="6"/>
  <c r="J31" i="6"/>
  <c r="I31" i="6"/>
  <c r="H31" i="6"/>
  <c r="G31" i="6"/>
  <c r="F31" i="6"/>
  <c r="E31" i="6"/>
  <c r="D31" i="6"/>
  <c r="J19" i="6"/>
  <c r="I19" i="6"/>
  <c r="H19" i="6"/>
  <c r="G19" i="6"/>
  <c r="F19" i="6"/>
  <c r="E19" i="6"/>
  <c r="D19" i="6"/>
  <c r="L7" i="6"/>
  <c r="K7" i="6"/>
  <c r="J7" i="6"/>
  <c r="I7" i="6"/>
  <c r="H7" i="6"/>
  <c r="G7" i="6"/>
  <c r="F7" i="6"/>
  <c r="E7" i="6"/>
  <c r="D7" i="6"/>
  <c r="D34" i="5"/>
  <c r="D26" i="5"/>
  <c r="D21" i="5"/>
  <c r="D7" i="5"/>
  <c r="L21" i="4"/>
  <c r="L34" i="4" s="1"/>
  <c r="K21" i="4"/>
  <c r="K34" i="4" s="1"/>
  <c r="J21" i="4"/>
  <c r="J34" i="4" s="1"/>
  <c r="I21" i="4"/>
  <c r="I34" i="4" s="1"/>
  <c r="H21" i="4"/>
  <c r="H34" i="4" s="1"/>
  <c r="G21" i="4"/>
  <c r="G34" i="4" s="1"/>
  <c r="F21" i="4"/>
  <c r="F34" i="4" s="1"/>
  <c r="E21" i="4"/>
  <c r="E34" i="4" s="1"/>
  <c r="D21" i="4"/>
  <c r="D34" i="4" s="1"/>
  <c r="E32" i="6" l="1"/>
  <c r="G32" i="6"/>
  <c r="I32" i="6"/>
  <c r="K32" i="6"/>
  <c r="L34" i="13"/>
  <c r="D33" i="7"/>
  <c r="D32" i="6"/>
  <c r="F32" i="6"/>
  <c r="H32" i="6"/>
  <c r="J32" i="6"/>
  <c r="L32" i="6"/>
  <c r="E35" i="10"/>
  <c r="G35" i="10"/>
  <c r="I35" i="10"/>
  <c r="K35" i="10"/>
  <c r="E33" i="11"/>
  <c r="G33" i="11"/>
  <c r="I33" i="11"/>
  <c r="K33" i="11"/>
  <c r="F34" i="12"/>
  <c r="J34" i="12"/>
  <c r="D34" i="13"/>
  <c r="F34" i="13"/>
  <c r="H34" i="13"/>
  <c r="J34" i="13"/>
  <c r="G34" i="12"/>
  <c r="K34" i="12"/>
  <c r="D34" i="12"/>
  <c r="H34" i="12"/>
  <c r="L34" i="12"/>
  <c r="D33" i="9"/>
  <c r="D35" i="5"/>
</calcChain>
</file>

<file path=xl/sharedStrings.xml><?xml version="1.0" encoding="utf-8"?>
<sst xmlns="http://schemas.openxmlformats.org/spreadsheetml/2006/main" count="1041" uniqueCount="148">
  <si>
    <t>День 1</t>
  </si>
  <si>
    <t>Завтрак</t>
  </si>
  <si>
    <t>Наименование блюда</t>
  </si>
  <si>
    <t>Номер рецептуры</t>
  </si>
  <si>
    <t>Вес</t>
  </si>
  <si>
    <t>Белки</t>
  </si>
  <si>
    <t>Жиры</t>
  </si>
  <si>
    <t>Углеводы</t>
  </si>
  <si>
    <t>В1</t>
  </si>
  <si>
    <t>В2</t>
  </si>
  <si>
    <t>С</t>
  </si>
  <si>
    <t>Са</t>
  </si>
  <si>
    <t>ЭЦ</t>
  </si>
  <si>
    <t>Fe</t>
  </si>
  <si>
    <t>Каша геркулесовая</t>
  </si>
  <si>
    <t>Хлеб пшеничный обогащённый со сливочным маслом,сыром</t>
  </si>
  <si>
    <t>Итого за завтрак:</t>
  </si>
  <si>
    <t>Второй завтрак</t>
  </si>
  <si>
    <t>Сок яблочный</t>
  </si>
  <si>
    <t>Обед</t>
  </si>
  <si>
    <t>Рассольник на м\б со сметаной</t>
  </si>
  <si>
    <t>Котлета мясная</t>
  </si>
  <si>
    <t>Картофельное пюре</t>
  </si>
  <si>
    <t>Салат из зеленого горошка</t>
  </si>
  <si>
    <t>Хлеб ржаной обогащеный</t>
  </si>
  <si>
    <t>к\к</t>
  </si>
  <si>
    <t>Компот из свежих яблок</t>
  </si>
  <si>
    <t>Итого за обед:</t>
  </si>
  <si>
    <t>Полдник</t>
  </si>
  <si>
    <t>Кефир</t>
  </si>
  <si>
    <t>Итого за полдник:</t>
  </si>
  <si>
    <t>Ужин</t>
  </si>
  <si>
    <t>Омлет с морковью</t>
  </si>
  <si>
    <t>Хлеб пшеничный обогащенный</t>
  </si>
  <si>
    <t>Чай с сахаром</t>
  </si>
  <si>
    <t>Итого за ужин:</t>
  </si>
  <si>
    <t>Итого за день:</t>
  </si>
  <si>
    <t>Каша пшеничная</t>
  </si>
  <si>
    <t>Хлеб пшеничный со сливочным маслом</t>
  </si>
  <si>
    <t>Груша</t>
  </si>
  <si>
    <t xml:space="preserve"> Борщ на м\б со сметаной</t>
  </si>
  <si>
    <t>Шницель мясной</t>
  </si>
  <si>
    <t>Греча отварная</t>
  </si>
  <si>
    <t>Тушеная морковь</t>
  </si>
  <si>
    <t xml:space="preserve">Хлеб ржаной </t>
  </si>
  <si>
    <t>Напиток из шиповника</t>
  </si>
  <si>
    <t>Ряженка</t>
  </si>
  <si>
    <t>Хлеб пшеничный</t>
  </si>
  <si>
    <t>День 2</t>
  </si>
  <si>
    <t>День 3</t>
  </si>
  <si>
    <t>Суп картофельный с мясными фрикадельками</t>
  </si>
  <si>
    <t>Компот из с/ф</t>
  </si>
  <si>
    <t>Тефтели мясные в томатном соусе</t>
  </si>
  <si>
    <t>Тушеная капуста</t>
  </si>
  <si>
    <t>Чай  с сахаром,лимон</t>
  </si>
  <si>
    <t>День 4</t>
  </si>
  <si>
    <t>Банан</t>
  </si>
  <si>
    <t>Напиток из клюквы</t>
  </si>
  <si>
    <t>Сырники</t>
  </si>
  <si>
    <t>Молоко сгущеное</t>
  </si>
  <si>
    <t>к/к</t>
  </si>
  <si>
    <t>Суп гороховый на к/б</t>
  </si>
  <si>
    <t>День 5</t>
  </si>
  <si>
    <t>Каша манная</t>
  </si>
  <si>
    <t>Яблоко</t>
  </si>
  <si>
    <t>Суп с рыбными консервами</t>
  </si>
  <si>
    <t>Рулет мясной с яйцом</t>
  </si>
  <si>
    <t>Макароны отварные</t>
  </si>
  <si>
    <t>Соус томатный</t>
  </si>
  <si>
    <t>Щи из свежей капусты нам/б со сметаной</t>
  </si>
  <si>
    <t>День 7</t>
  </si>
  <si>
    <t>Суп картофельный с крупой(пшено)</t>
  </si>
  <si>
    <t>Зраза рыбная с яйцом</t>
  </si>
  <si>
    <t>Голубцы ленивые</t>
  </si>
  <si>
    <t>Пудинг творожный</t>
  </si>
  <si>
    <t>День 8</t>
  </si>
  <si>
    <t>Суп картофельный с крупой(рис)</t>
  </si>
  <si>
    <t>Тефтели мясные с рисом в томатном соусе</t>
  </si>
  <si>
    <t>День 9</t>
  </si>
  <si>
    <t>Каша гречневая молочная</t>
  </si>
  <si>
    <t>День 10</t>
  </si>
  <si>
    <t>20\5\10</t>
  </si>
  <si>
    <t>20\5</t>
  </si>
  <si>
    <t>Пудинг творожный паровой</t>
  </si>
  <si>
    <t>Биточек рыбный паровой</t>
  </si>
  <si>
    <t>Суфле куринное</t>
  </si>
  <si>
    <t>Компот из чернослива</t>
  </si>
  <si>
    <t>Соус сметанный</t>
  </si>
  <si>
    <t>Компот из кураги</t>
  </si>
  <si>
    <t>Биточек мясной паровой</t>
  </si>
  <si>
    <t>Тефтели рыбные в сметанном соусе</t>
  </si>
  <si>
    <t>Каша пшенная молочная</t>
  </si>
  <si>
    <t>Каша рисовая молочная</t>
  </si>
  <si>
    <t>Суп овощной на к\б со сметаной</t>
  </si>
  <si>
    <t>Рис отварной</t>
  </si>
  <si>
    <t>Запеканка картофельная с печенью</t>
  </si>
  <si>
    <t>Свекольник на м\б со сметаной</t>
  </si>
  <si>
    <t>Вермишель отварная</t>
  </si>
  <si>
    <t xml:space="preserve"> 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</si>
  <si>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</si>
  <si>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</si>
  <si>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</si>
  <si>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</si>
  <si>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</si>
  <si>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</si>
  <si>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</si>
  <si>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</si>
  <si>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</si>
  <si>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Каша пшеничная молочная</t>
  </si>
  <si>
    <t>Каша пшённая молочная</t>
  </si>
  <si>
    <t>Каша манная молочная</t>
  </si>
  <si>
    <t>Каша геркулесовая молочная</t>
  </si>
  <si>
    <t>Хлеб пшеничный  со сливочным маслом</t>
  </si>
  <si>
    <t>Хлеб пшеничный обог. со сливочным маслом, сыром</t>
  </si>
  <si>
    <t>2 завтрак</t>
  </si>
  <si>
    <t>Борщ на м\б со сметаной</t>
  </si>
  <si>
    <t>Суп гороховый на к\б</t>
  </si>
  <si>
    <t>Щи из свежей капусты</t>
  </si>
  <si>
    <t>Суп картофельный с пшеном</t>
  </si>
  <si>
    <t>Суп картофельный с рисом</t>
  </si>
  <si>
    <t>Голубцы ленивые со сметаной</t>
  </si>
  <si>
    <t>Макароны отваные</t>
  </si>
  <si>
    <t>Тушёная морковь</t>
  </si>
  <si>
    <t>Компот из сухофруктов</t>
  </si>
  <si>
    <t>Хлеб ржаной обогащённый</t>
  </si>
  <si>
    <t>Запеканка творожно рисовая</t>
  </si>
  <si>
    <t>Тефтели мясные  в томатном соусе</t>
  </si>
  <si>
    <t>Тефтели мясные с рисом в томатно  с-се</t>
  </si>
  <si>
    <t>Тушёная капуста</t>
  </si>
  <si>
    <t>Сгущёное молоко</t>
  </si>
  <si>
    <t>Хлеб пшеничный обогащённый</t>
  </si>
  <si>
    <t xml:space="preserve">Хлеб пшеничный </t>
  </si>
  <si>
    <t>Чай с сахаром лимоном</t>
  </si>
  <si>
    <t>Меню с  1 года до 3 лет</t>
  </si>
  <si>
    <t>1день</t>
  </si>
  <si>
    <t>Хлеб пшеничный обогащ.  со сливочным маслом,сыром</t>
  </si>
  <si>
    <t>Котлета  мясная</t>
  </si>
  <si>
    <t xml:space="preserve">Хлеб ржаной обогащённый </t>
  </si>
  <si>
    <t>Чай с молоком</t>
  </si>
  <si>
    <t>Соус молочный сладкий</t>
  </si>
  <si>
    <t>Молоко кипячёное</t>
  </si>
  <si>
    <t>Овощное рагу</t>
  </si>
  <si>
    <t>Варёное яйцо</t>
  </si>
  <si>
    <t>(1-3 года)</t>
  </si>
  <si>
    <t>Колбаска мясная</t>
  </si>
  <si>
    <t>Чай с сахаром, лимон</t>
  </si>
  <si>
    <t>Бифштекс мясной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</si>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</sst>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2" xfId="0" applyFont="1" applyBorder="1"/>
    <xf numFmtId="0" fontId="0" fillId="0" borderId="3" xfId="0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/>
    <xf numFmtId="0" fontId="1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Font="1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opLeftCell="A22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</cols>
  <sheetData>
    <row r="1" spans="1:12" ht="21" customHeight="1" x14ac:dyDescent="0.25">
      <c r="A1" s="12" t="s">
        <v>0</v>
      </c>
      <c r="B1" s="12" t="s">
        <v>143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8.5" customHeight="1" x14ac:dyDescent="0.25">
      <c r="A4" s="7" t="s">
        <v>14</v>
      </c>
      <c r="B4" s="1">
        <v>199</v>
      </c>
      <c r="C4" s="1">
        <v>150</v>
      </c>
      <c r="D4" s="1">
        <v>4.53</v>
      </c>
      <c r="E4" s="1">
        <v>4.2</v>
      </c>
      <c r="F4" s="1">
        <v>13.68</v>
      </c>
      <c r="G4" s="1">
        <v>0.06</v>
      </c>
      <c r="H4" s="1">
        <v>0.16</v>
      </c>
      <c r="I4" s="1">
        <v>0.69</v>
      </c>
      <c r="J4" s="1">
        <v>123.5</v>
      </c>
      <c r="K4" s="1">
        <v>0.4</v>
      </c>
      <c r="L4" s="1">
        <v>112.2</v>
      </c>
    </row>
    <row r="5" spans="1:12" ht="72" customHeight="1" x14ac:dyDescent="0.25">
      <c r="A5" s="8" t="s">
        <v>15</v>
      </c>
      <c r="B5" s="1">
        <v>3</v>
      </c>
      <c r="C5" s="9" t="s">
        <v>81</v>
      </c>
      <c r="D5" s="1">
        <v>3.71</v>
      </c>
      <c r="E5" s="1">
        <v>5.22</v>
      </c>
      <c r="F5" s="1">
        <v>11.82</v>
      </c>
      <c r="G5" s="1">
        <v>1.1200000000000001</v>
      </c>
      <c r="H5" s="1">
        <v>7.0000000000000007E-2</v>
      </c>
      <c r="I5" s="1">
        <v>0.08</v>
      </c>
      <c r="J5" s="1">
        <v>89.51</v>
      </c>
      <c r="K5" s="1">
        <v>0.95</v>
      </c>
      <c r="L5" s="1">
        <v>109.36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335</v>
      </c>
      <c r="D7" s="4">
        <f t="shared" ref="D7:L7" si="0">SUM(D4:D6)</f>
        <v>10.89</v>
      </c>
      <c r="E7" s="4">
        <f t="shared" si="0"/>
        <v>11.75</v>
      </c>
      <c r="F7" s="4">
        <f t="shared" si="0"/>
        <v>36.81</v>
      </c>
      <c r="G7" s="4">
        <f t="shared" si="0"/>
        <v>1.2200000000000002</v>
      </c>
      <c r="H7" s="4">
        <f t="shared" si="0"/>
        <v>0.37</v>
      </c>
      <c r="I7" s="4">
        <f t="shared" si="0"/>
        <v>1.96</v>
      </c>
      <c r="J7" s="4">
        <f t="shared" si="0"/>
        <v>325.01</v>
      </c>
      <c r="K7" s="4">
        <f t="shared" si="0"/>
        <v>1.6300000000000001</v>
      </c>
      <c r="L7" s="4">
        <f t="shared" si="0"/>
        <v>298.56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18</v>
      </c>
      <c r="B11" s="1">
        <v>418</v>
      </c>
      <c r="C11" s="1">
        <v>150</v>
      </c>
      <c r="D11" s="1">
        <v>1.1200000000000001</v>
      </c>
      <c r="E11" s="1">
        <v>0.21</v>
      </c>
      <c r="F11" s="1">
        <v>22.26</v>
      </c>
      <c r="G11" s="1">
        <v>0.03</v>
      </c>
      <c r="H11" s="1">
        <v>0</v>
      </c>
      <c r="I11" s="1">
        <v>4.5</v>
      </c>
      <c r="J11" s="1">
        <v>15.75</v>
      </c>
      <c r="K11" s="1">
        <v>3.15</v>
      </c>
      <c r="L11" s="1">
        <v>96.75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5" customHeight="1" x14ac:dyDescent="0.25">
      <c r="A15" s="8" t="s">
        <v>20</v>
      </c>
      <c r="B15" s="1">
        <v>82</v>
      </c>
      <c r="C15" s="1">
        <v>150</v>
      </c>
      <c r="D15" s="1">
        <v>1.26</v>
      </c>
      <c r="E15" s="1">
        <v>3.07</v>
      </c>
      <c r="F15" s="1">
        <v>9.9600000000000009</v>
      </c>
      <c r="G15" s="1">
        <v>0.06</v>
      </c>
      <c r="H15" s="1">
        <v>0.03</v>
      </c>
      <c r="I15" s="1">
        <v>4.53</v>
      </c>
      <c r="J15" s="1">
        <v>15.87</v>
      </c>
      <c r="K15" s="1">
        <v>0.57999999999999996</v>
      </c>
      <c r="L15" s="1">
        <v>72.45</v>
      </c>
    </row>
    <row r="16" spans="1:12" ht="27" customHeight="1" x14ac:dyDescent="0.25">
      <c r="A16" s="8" t="s">
        <v>41</v>
      </c>
      <c r="B16" s="1">
        <v>299</v>
      </c>
      <c r="C16" s="1">
        <v>60</v>
      </c>
      <c r="D16" s="1">
        <v>9.31</v>
      </c>
      <c r="E16" s="1">
        <v>7.06</v>
      </c>
      <c r="F16" s="1">
        <v>9.77</v>
      </c>
      <c r="G16" s="1">
        <v>0.06</v>
      </c>
      <c r="H16" s="1">
        <v>0.01</v>
      </c>
      <c r="I16" s="1">
        <v>0.08</v>
      </c>
      <c r="J16" s="1">
        <v>26.1</v>
      </c>
      <c r="K16" s="1">
        <v>0.9</v>
      </c>
      <c r="L16" s="1">
        <v>138.9</v>
      </c>
    </row>
    <row r="17" spans="1:12" ht="27" customHeight="1" x14ac:dyDescent="0.25">
      <c r="A17" s="8" t="s">
        <v>22</v>
      </c>
      <c r="B17" s="1">
        <v>339</v>
      </c>
      <c r="C17" s="1">
        <v>120</v>
      </c>
      <c r="D17" s="1">
        <v>2.44</v>
      </c>
      <c r="E17" s="1">
        <v>3.84</v>
      </c>
      <c r="F17" s="1">
        <v>16.350000000000001</v>
      </c>
      <c r="G17" s="1">
        <v>0.1</v>
      </c>
      <c r="H17" s="1">
        <v>7.0000000000000007E-2</v>
      </c>
      <c r="I17" s="1">
        <v>14.52</v>
      </c>
      <c r="J17" s="1">
        <v>29.58</v>
      </c>
      <c r="K17" s="1">
        <v>0.79</v>
      </c>
      <c r="L17" s="1">
        <v>109.8</v>
      </c>
    </row>
    <row r="18" spans="1:12" ht="44.25" customHeight="1" x14ac:dyDescent="0.25">
      <c r="A18" s="8" t="s">
        <v>23</v>
      </c>
      <c r="B18" s="1">
        <v>10</v>
      </c>
      <c r="C18" s="1">
        <v>30</v>
      </c>
      <c r="D18" s="1">
        <v>0.89</v>
      </c>
      <c r="E18" s="1">
        <v>1.55</v>
      </c>
      <c r="F18" s="1">
        <v>1.87</v>
      </c>
      <c r="G18" s="1">
        <v>0.03</v>
      </c>
      <c r="H18" s="1">
        <v>0.01</v>
      </c>
      <c r="I18" s="1">
        <v>3.3</v>
      </c>
      <c r="J18" s="1">
        <v>6.43</v>
      </c>
      <c r="K18" s="1">
        <v>0.2</v>
      </c>
      <c r="L18" s="1">
        <v>25.08</v>
      </c>
    </row>
    <row r="19" spans="1:12" ht="28.5" customHeight="1" x14ac:dyDescent="0.25">
      <c r="A19" s="8" t="s">
        <v>24</v>
      </c>
      <c r="B19" s="1" t="s">
        <v>25</v>
      </c>
      <c r="C19" s="1">
        <v>40</v>
      </c>
      <c r="D19" s="1">
        <v>2.84</v>
      </c>
      <c r="E19" s="1">
        <v>0.48</v>
      </c>
      <c r="F19" s="1">
        <v>18.64</v>
      </c>
      <c r="G19" s="1">
        <v>0.17</v>
      </c>
      <c r="H19" s="1">
        <v>0.08</v>
      </c>
      <c r="I19" s="1">
        <v>0</v>
      </c>
      <c r="J19" s="1">
        <v>30.8</v>
      </c>
      <c r="K19" s="1">
        <v>1.64</v>
      </c>
      <c r="L19" s="1">
        <v>90.4</v>
      </c>
    </row>
    <row r="20" spans="1:12" ht="29.25" customHeight="1" x14ac:dyDescent="0.25">
      <c r="A20" s="8" t="s">
        <v>45</v>
      </c>
      <c r="B20" s="1">
        <v>399</v>
      </c>
      <c r="C20" s="1">
        <v>150</v>
      </c>
      <c r="D20" s="1">
        <v>0.18</v>
      </c>
      <c r="E20" s="1">
        <v>0.08</v>
      </c>
      <c r="F20" s="1">
        <v>20.64</v>
      </c>
      <c r="G20" s="1">
        <v>4.0000000000000001E-3</v>
      </c>
      <c r="H20" s="1">
        <v>0.02</v>
      </c>
      <c r="I20" s="1">
        <v>36.6</v>
      </c>
      <c r="J20" s="1">
        <v>10.15</v>
      </c>
      <c r="K20" s="1">
        <v>0.2</v>
      </c>
      <c r="L20" s="1">
        <v>84</v>
      </c>
    </row>
    <row r="21" spans="1:12" ht="17.25" customHeight="1" x14ac:dyDescent="0.25">
      <c r="A21" s="6" t="s">
        <v>27</v>
      </c>
      <c r="B21" s="4"/>
      <c r="C21" s="4">
        <f>SUM(C15:C20)</f>
        <v>550</v>
      </c>
      <c r="D21" s="4">
        <f t="shared" ref="D21:L21" si="1">SUM(D15:D20)</f>
        <v>16.920000000000002</v>
      </c>
      <c r="E21" s="4">
        <f t="shared" si="1"/>
        <v>16.079999999999998</v>
      </c>
      <c r="F21" s="4">
        <f t="shared" si="1"/>
        <v>77.22999999999999</v>
      </c>
      <c r="G21" s="4">
        <f t="shared" si="1"/>
        <v>0.42400000000000004</v>
      </c>
      <c r="H21" s="4">
        <f t="shared" si="1"/>
        <v>0.22</v>
      </c>
      <c r="I21" s="4">
        <f t="shared" si="1"/>
        <v>59.03</v>
      </c>
      <c r="J21" s="4">
        <f t="shared" si="1"/>
        <v>118.92999999999999</v>
      </c>
      <c r="K21" s="4">
        <f t="shared" si="1"/>
        <v>4.3100000000000005</v>
      </c>
      <c r="L21" s="4">
        <f t="shared" si="1"/>
        <v>520.63</v>
      </c>
    </row>
    <row r="23" spans="1:12" x14ac:dyDescent="0.25">
      <c r="A23" s="13" t="s">
        <v>28</v>
      </c>
    </row>
    <row r="24" spans="1:12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2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7" spans="1:12" x14ac:dyDescent="0.25">
      <c r="A27" s="12" t="s">
        <v>31</v>
      </c>
    </row>
    <row r="28" spans="1:12" ht="30" x14ac:dyDescent="0.25">
      <c r="A28" s="5" t="s">
        <v>2</v>
      </c>
      <c r="B28" s="6" t="s">
        <v>3</v>
      </c>
      <c r="C28" s="14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 t="s">
        <v>10</v>
      </c>
      <c r="J28" s="15" t="s">
        <v>11</v>
      </c>
      <c r="K28" s="15" t="s">
        <v>13</v>
      </c>
      <c r="L28" s="15" t="s">
        <v>12</v>
      </c>
    </row>
    <row r="29" spans="1:12" ht="27.75" customHeight="1" x14ac:dyDescent="0.25">
      <c r="A29" s="8" t="s">
        <v>141</v>
      </c>
      <c r="B29" s="1">
        <v>362</v>
      </c>
      <c r="C29" s="1">
        <v>150</v>
      </c>
      <c r="D29" s="1">
        <v>2.85</v>
      </c>
      <c r="E29" s="1">
        <v>7.58</v>
      </c>
      <c r="F29" s="1">
        <v>2.68</v>
      </c>
      <c r="G29" s="1">
        <v>0.06</v>
      </c>
      <c r="H29" s="1">
        <v>0.68</v>
      </c>
      <c r="I29" s="1">
        <v>12.4</v>
      </c>
      <c r="J29" s="1">
        <v>58.47</v>
      </c>
      <c r="K29" s="1">
        <v>1.24</v>
      </c>
      <c r="L29" s="1">
        <v>159.27000000000001</v>
      </c>
    </row>
    <row r="30" spans="1:12" ht="21.75" customHeight="1" x14ac:dyDescent="0.25">
      <c r="A30" s="8" t="s">
        <v>142</v>
      </c>
      <c r="B30" s="1">
        <v>227</v>
      </c>
      <c r="C30" s="1">
        <v>30</v>
      </c>
      <c r="D30" s="1">
        <v>3.81</v>
      </c>
      <c r="E30" s="1">
        <v>3.45</v>
      </c>
      <c r="F30" s="1">
        <v>0.21</v>
      </c>
      <c r="G30" s="1">
        <v>0.02</v>
      </c>
      <c r="H30" s="1">
        <v>0.13</v>
      </c>
      <c r="I30" s="1">
        <v>0</v>
      </c>
      <c r="J30" s="1">
        <v>16.5</v>
      </c>
      <c r="K30" s="1">
        <v>0.75</v>
      </c>
      <c r="L30" s="1">
        <v>47.25</v>
      </c>
    </row>
    <row r="31" spans="1:12" ht="45" x14ac:dyDescent="0.25">
      <c r="A31" s="8" t="s">
        <v>33</v>
      </c>
      <c r="B31" s="1" t="s">
        <v>25</v>
      </c>
      <c r="C31" s="1">
        <v>20</v>
      </c>
      <c r="D31" s="1">
        <v>1.54</v>
      </c>
      <c r="E31" s="1">
        <v>0.46</v>
      </c>
      <c r="F31" s="1">
        <v>10.78</v>
      </c>
      <c r="G31" s="1">
        <v>0.09</v>
      </c>
      <c r="H31" s="1">
        <v>0.04</v>
      </c>
      <c r="I31" s="1">
        <v>0</v>
      </c>
      <c r="J31" s="1">
        <v>17.86</v>
      </c>
      <c r="K31" s="1">
        <v>0.62</v>
      </c>
      <c r="L31" s="1">
        <v>53.6</v>
      </c>
    </row>
    <row r="32" spans="1:12" x14ac:dyDescent="0.25">
      <c r="A32" s="1" t="s">
        <v>34</v>
      </c>
      <c r="B32" s="1">
        <v>411</v>
      </c>
      <c r="C32" s="1">
        <v>150</v>
      </c>
      <c r="D32" s="1">
        <v>0.45</v>
      </c>
      <c r="E32" s="1">
        <v>0.01</v>
      </c>
      <c r="F32" s="1">
        <v>6.98</v>
      </c>
      <c r="G32" s="1">
        <v>0</v>
      </c>
      <c r="H32" s="1">
        <v>0</v>
      </c>
      <c r="I32" s="1">
        <v>0.01</v>
      </c>
      <c r="J32" s="1">
        <v>7.99</v>
      </c>
      <c r="K32" s="1">
        <v>0.19</v>
      </c>
      <c r="L32" s="1">
        <v>28</v>
      </c>
    </row>
    <row r="33" spans="1:12" x14ac:dyDescent="0.25">
      <c r="A33" s="6" t="s">
        <v>35</v>
      </c>
      <c r="B33" s="4"/>
      <c r="C33" s="4">
        <f t="shared" ref="C33:L33" si="2">SUM(C29:C32)</f>
        <v>350</v>
      </c>
      <c r="D33" s="4">
        <f t="shared" si="2"/>
        <v>8.6499999999999986</v>
      </c>
      <c r="E33" s="4">
        <f t="shared" si="2"/>
        <v>11.500000000000002</v>
      </c>
      <c r="F33" s="4">
        <f t="shared" si="2"/>
        <v>20.65</v>
      </c>
      <c r="G33" s="4">
        <f t="shared" si="2"/>
        <v>0.16999999999999998</v>
      </c>
      <c r="H33" s="4">
        <f t="shared" si="2"/>
        <v>0.85000000000000009</v>
      </c>
      <c r="I33" s="4">
        <f t="shared" si="2"/>
        <v>12.41</v>
      </c>
      <c r="J33" s="4">
        <f t="shared" si="2"/>
        <v>100.82</v>
      </c>
      <c r="K33" s="4">
        <f t="shared" si="2"/>
        <v>2.8</v>
      </c>
      <c r="L33" s="4">
        <f t="shared" si="2"/>
        <v>288.12</v>
      </c>
    </row>
    <row r="34" spans="1:12" x14ac:dyDescent="0.25">
      <c r="A34" s="4" t="s">
        <v>36</v>
      </c>
      <c r="B34" s="4"/>
      <c r="C34" s="4">
        <f>SUM(+C33+C25+C21+C11+C7)</f>
        <v>1535</v>
      </c>
      <c r="D34" s="4">
        <f t="shared" ref="D34:L34" si="3">SUM(+D33+D25+D21+D11+D7)</f>
        <v>42.150000000000006</v>
      </c>
      <c r="E34" s="4">
        <f t="shared" si="3"/>
        <v>43.620000000000005</v>
      </c>
      <c r="F34" s="4">
        <f t="shared" si="3"/>
        <v>164.51999999999998</v>
      </c>
      <c r="G34" s="4">
        <f t="shared" si="3"/>
        <v>1.9040000000000004</v>
      </c>
      <c r="H34" s="4">
        <f t="shared" si="3"/>
        <v>1.6800000000000002</v>
      </c>
      <c r="I34" s="4">
        <f t="shared" si="3"/>
        <v>79.95</v>
      </c>
      <c r="J34" s="4">
        <f t="shared" si="3"/>
        <v>750.1099999999999</v>
      </c>
      <c r="K34" s="4">
        <f t="shared" si="3"/>
        <v>12.05</v>
      </c>
      <c r="L34" s="4">
        <f t="shared" si="3"/>
        <v>1289.06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topLeftCell="A13" workbookViewId="0">
      <selection activeCell="A17" sqref="A17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80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8.5" customHeight="1" x14ac:dyDescent="0.25">
      <c r="A4" s="7" t="s">
        <v>91</v>
      </c>
      <c r="B4" s="1">
        <v>182</v>
      </c>
      <c r="C4" s="1">
        <v>150</v>
      </c>
      <c r="D4" s="1">
        <v>7.0000000000000007E-2</v>
      </c>
      <c r="E4" s="1">
        <v>7.81</v>
      </c>
      <c r="F4" s="1">
        <v>27.55</v>
      </c>
      <c r="G4" s="1">
        <v>0.15</v>
      </c>
      <c r="H4" s="1">
        <v>0.22</v>
      </c>
      <c r="I4" s="1">
        <v>1.95</v>
      </c>
      <c r="J4" s="1">
        <v>186.3</v>
      </c>
      <c r="K4" s="1">
        <v>0.82</v>
      </c>
      <c r="L4" s="1">
        <v>278.89999999999998</v>
      </c>
    </row>
    <row r="5" spans="1:12" ht="61.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335</v>
      </c>
      <c r="D7" s="4">
        <f t="shared" ref="D7:L7" si="0">SUM(D4:D6)</f>
        <v>4.24</v>
      </c>
      <c r="E7" s="4">
        <f t="shared" si="0"/>
        <v>14.85</v>
      </c>
      <c r="F7" s="4">
        <f t="shared" si="0"/>
        <v>47.99</v>
      </c>
      <c r="G7" s="4">
        <f t="shared" si="0"/>
        <v>0.22</v>
      </c>
      <c r="H7" s="4">
        <f t="shared" si="0"/>
        <v>0.37</v>
      </c>
      <c r="I7" s="4">
        <f t="shared" si="0"/>
        <v>3.1399999999999997</v>
      </c>
      <c r="J7" s="4">
        <f t="shared" si="0"/>
        <v>304.10000000000002</v>
      </c>
      <c r="K7" s="4">
        <f t="shared" si="0"/>
        <v>1.48</v>
      </c>
      <c r="L7" s="4">
        <f t="shared" si="0"/>
        <v>440.9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64</v>
      </c>
      <c r="B11" s="1">
        <v>386</v>
      </c>
      <c r="C11" s="1">
        <v>130</v>
      </c>
      <c r="D11" s="1">
        <v>0.52</v>
      </c>
      <c r="E11" s="1">
        <v>0.52</v>
      </c>
      <c r="F11" s="1">
        <v>12.74</v>
      </c>
      <c r="G11" s="1">
        <v>0.02</v>
      </c>
      <c r="H11" s="1">
        <v>0.01</v>
      </c>
      <c r="I11" s="1">
        <v>13</v>
      </c>
      <c r="J11" s="1">
        <v>20.8</v>
      </c>
      <c r="K11" s="1">
        <v>2.86</v>
      </c>
      <c r="L11" s="1">
        <v>57.2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5" customHeight="1" x14ac:dyDescent="0.25">
      <c r="A15" s="8" t="s">
        <v>96</v>
      </c>
      <c r="B15" s="1">
        <v>64</v>
      </c>
      <c r="C15" s="1">
        <v>150</v>
      </c>
      <c r="D15" s="1">
        <v>1.23</v>
      </c>
      <c r="E15" s="1">
        <v>3</v>
      </c>
      <c r="F15" s="1">
        <v>8.4600000000000009</v>
      </c>
      <c r="G15" s="1">
        <v>0.04</v>
      </c>
      <c r="H15" s="1">
        <v>0.03</v>
      </c>
      <c r="I15" s="1">
        <v>5.28</v>
      </c>
      <c r="J15" s="1">
        <v>21.9</v>
      </c>
      <c r="K15" s="1">
        <v>0.81</v>
      </c>
      <c r="L15" s="1">
        <v>65.849999999999994</v>
      </c>
    </row>
    <row r="16" spans="1:12" ht="16.5" customHeight="1" x14ac:dyDescent="0.25">
      <c r="A16" s="1" t="s">
        <v>21</v>
      </c>
      <c r="B16" s="1">
        <v>299</v>
      </c>
      <c r="C16" s="1">
        <v>60</v>
      </c>
      <c r="D16" s="1">
        <v>9.31</v>
      </c>
      <c r="E16" s="1">
        <v>7.06</v>
      </c>
      <c r="F16" s="1">
        <v>9.77</v>
      </c>
      <c r="G16" s="1">
        <v>0.06</v>
      </c>
      <c r="H16" s="1">
        <v>0.01</v>
      </c>
      <c r="I16" s="1">
        <v>0.08</v>
      </c>
      <c r="J16" s="1">
        <v>26.1</v>
      </c>
      <c r="K16" s="1">
        <v>0.9</v>
      </c>
      <c r="L16" s="1">
        <v>138.9</v>
      </c>
    </row>
    <row r="17" spans="1:13" ht="29.25" customHeight="1" x14ac:dyDescent="0.25">
      <c r="A17" s="8" t="s">
        <v>97</v>
      </c>
      <c r="B17" s="1">
        <v>219</v>
      </c>
      <c r="C17" s="1">
        <v>100</v>
      </c>
      <c r="D17" s="1">
        <v>3.84</v>
      </c>
      <c r="E17" s="1">
        <v>0.54</v>
      </c>
      <c r="F17" s="1">
        <v>20.76</v>
      </c>
      <c r="G17" s="1">
        <v>0.05</v>
      </c>
      <c r="H17" s="1">
        <v>0.02</v>
      </c>
      <c r="I17" s="1">
        <v>0</v>
      </c>
      <c r="J17" s="1">
        <v>4.99</v>
      </c>
      <c r="K17" s="1">
        <v>0.81</v>
      </c>
      <c r="L17" s="1">
        <v>103.4</v>
      </c>
    </row>
    <row r="18" spans="1:13" ht="18" customHeight="1" x14ac:dyDescent="0.25">
      <c r="A18" s="8" t="s">
        <v>68</v>
      </c>
      <c r="B18" s="1">
        <v>366</v>
      </c>
      <c r="C18" s="1">
        <v>40</v>
      </c>
      <c r="D18" s="1">
        <v>0.45</v>
      </c>
      <c r="E18" s="1">
        <v>1.68</v>
      </c>
      <c r="F18" s="1">
        <v>3.2</v>
      </c>
      <c r="G18" s="1">
        <v>8.0000000000000002E-3</v>
      </c>
      <c r="H18" s="1">
        <v>8.0000000000000002E-3</v>
      </c>
      <c r="I18" s="1">
        <v>0.94</v>
      </c>
      <c r="J18" s="1">
        <v>6.34</v>
      </c>
      <c r="K18" s="1">
        <v>0.18</v>
      </c>
      <c r="L18" s="1">
        <v>29.8</v>
      </c>
    </row>
    <row r="19" spans="1:13" ht="17.25" customHeight="1" x14ac:dyDescent="0.25">
      <c r="A19" s="8" t="s">
        <v>44</v>
      </c>
      <c r="B19" s="1" t="s">
        <v>25</v>
      </c>
      <c r="C19" s="1">
        <v>40</v>
      </c>
      <c r="D19" s="1">
        <v>2.64</v>
      </c>
      <c r="E19" s="1">
        <v>0.48</v>
      </c>
      <c r="F19" s="1">
        <v>13.36</v>
      </c>
      <c r="G19" s="1">
        <v>7.0000000000000007E-2</v>
      </c>
      <c r="H19" s="1">
        <v>0.03</v>
      </c>
      <c r="I19" s="1">
        <v>0</v>
      </c>
      <c r="J19" s="1">
        <v>14</v>
      </c>
      <c r="K19" s="1">
        <v>1.56</v>
      </c>
      <c r="L19" s="1">
        <v>69.599999999999994</v>
      </c>
      <c r="M19" s="1"/>
    </row>
    <row r="20" spans="1:13" ht="29.25" customHeight="1" x14ac:dyDescent="0.25">
      <c r="A20" s="8" t="s">
        <v>26</v>
      </c>
      <c r="B20" s="1">
        <v>249</v>
      </c>
      <c r="C20" s="1">
        <v>150</v>
      </c>
      <c r="D20" s="1">
        <v>0.11</v>
      </c>
      <c r="E20" s="1">
        <v>0.11</v>
      </c>
      <c r="F20" s="1">
        <v>17.899999999999999</v>
      </c>
      <c r="G20" s="1">
        <v>0</v>
      </c>
      <c r="H20" s="1">
        <v>0</v>
      </c>
      <c r="I20" s="1">
        <v>1.28</v>
      </c>
      <c r="J20" s="1">
        <v>10.85</v>
      </c>
      <c r="K20" s="1">
        <v>0.7</v>
      </c>
      <c r="L20" s="1">
        <v>73.2</v>
      </c>
    </row>
    <row r="21" spans="1:13" ht="17.25" customHeight="1" x14ac:dyDescent="0.25">
      <c r="A21" s="6" t="s">
        <v>27</v>
      </c>
      <c r="B21" s="4"/>
      <c r="C21" s="4">
        <f>SUM(C15:C20)</f>
        <v>540</v>
      </c>
      <c r="D21" s="4">
        <f t="shared" ref="D21:L21" si="1">SUM(D15:D20)</f>
        <v>17.579999999999998</v>
      </c>
      <c r="E21" s="4">
        <f t="shared" si="1"/>
        <v>12.869999999999997</v>
      </c>
      <c r="F21" s="4">
        <f t="shared" si="1"/>
        <v>73.45</v>
      </c>
      <c r="G21" s="4">
        <f t="shared" si="1"/>
        <v>0.22800000000000004</v>
      </c>
      <c r="H21" s="4">
        <f t="shared" si="1"/>
        <v>9.8000000000000004E-2</v>
      </c>
      <c r="I21" s="4">
        <f t="shared" si="1"/>
        <v>7.580000000000001</v>
      </c>
      <c r="J21" s="4">
        <f t="shared" si="1"/>
        <v>84.179999999999993</v>
      </c>
      <c r="K21" s="4">
        <f>SUM(K15:K20)</f>
        <v>4.96</v>
      </c>
      <c r="L21" s="4">
        <f t="shared" si="1"/>
        <v>480.74999999999994</v>
      </c>
    </row>
    <row r="23" spans="1:13" x14ac:dyDescent="0.25">
      <c r="A23" s="13" t="s">
        <v>28</v>
      </c>
    </row>
    <row r="24" spans="1:13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3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7" spans="1:13" x14ac:dyDescent="0.25">
      <c r="A27" s="12" t="s">
        <v>31</v>
      </c>
    </row>
    <row r="28" spans="1:13" ht="30" x14ac:dyDescent="0.25">
      <c r="A28" s="5" t="s">
        <v>2</v>
      </c>
      <c r="B28" s="6" t="s">
        <v>3</v>
      </c>
      <c r="C28" s="14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 t="s">
        <v>10</v>
      </c>
      <c r="J28" s="15" t="s">
        <v>11</v>
      </c>
      <c r="K28" s="15" t="s">
        <v>13</v>
      </c>
      <c r="L28" s="15" t="s">
        <v>12</v>
      </c>
    </row>
    <row r="29" spans="1:13" ht="42" customHeight="1" x14ac:dyDescent="0.25">
      <c r="A29" s="8" t="s">
        <v>90</v>
      </c>
      <c r="B29" s="1">
        <v>277</v>
      </c>
      <c r="C29" s="1">
        <v>60</v>
      </c>
      <c r="D29" s="1">
        <v>7.72</v>
      </c>
      <c r="E29" s="1">
        <v>2.95</v>
      </c>
      <c r="F29" s="1">
        <v>8.2799999999999994</v>
      </c>
      <c r="G29" s="1">
        <v>7.0000000000000007E-2</v>
      </c>
      <c r="H29" s="1">
        <v>7.0000000000000007E-2</v>
      </c>
      <c r="I29" s="1">
        <v>0.19</v>
      </c>
      <c r="J29" s="1">
        <v>33.700000000000003</v>
      </c>
      <c r="K29" s="1">
        <v>0.56999999999999995</v>
      </c>
      <c r="L29" s="1">
        <v>90</v>
      </c>
    </row>
    <row r="30" spans="1:13" ht="33" customHeight="1" x14ac:dyDescent="0.25">
      <c r="A30" s="8" t="s">
        <v>22</v>
      </c>
      <c r="B30" s="1">
        <v>339</v>
      </c>
      <c r="C30" s="1">
        <v>120</v>
      </c>
      <c r="D30" s="1">
        <v>2.44</v>
      </c>
      <c r="E30" s="1">
        <v>3.84</v>
      </c>
      <c r="F30" s="1">
        <v>16.350000000000001</v>
      </c>
      <c r="G30" s="1">
        <v>0.1</v>
      </c>
      <c r="H30" s="1">
        <v>7.0000000000000007E-2</v>
      </c>
      <c r="I30" s="1">
        <v>14.52</v>
      </c>
      <c r="J30" s="1">
        <v>29.58</v>
      </c>
      <c r="K30" s="1">
        <v>0.79</v>
      </c>
      <c r="L30" s="1">
        <v>109.8</v>
      </c>
    </row>
    <row r="31" spans="1:13" ht="32.25" customHeight="1" x14ac:dyDescent="0.25">
      <c r="A31" s="8" t="s">
        <v>47</v>
      </c>
      <c r="B31" s="1" t="s">
        <v>25</v>
      </c>
      <c r="C31" s="1">
        <v>20</v>
      </c>
      <c r="D31" s="1">
        <v>1.5</v>
      </c>
      <c r="E31" s="1">
        <v>0.57999999999999996</v>
      </c>
      <c r="F31" s="1">
        <v>10.28</v>
      </c>
      <c r="G31" s="1">
        <v>0.02</v>
      </c>
      <c r="H31" s="1">
        <v>0</v>
      </c>
      <c r="I31" s="1">
        <v>0</v>
      </c>
      <c r="J31" s="1">
        <v>3.8</v>
      </c>
      <c r="K31" s="1">
        <v>0.24</v>
      </c>
      <c r="L31" s="1">
        <v>52.4</v>
      </c>
      <c r="M31" s="11"/>
    </row>
    <row r="32" spans="1:13" x14ac:dyDescent="0.25">
      <c r="A32" s="1" t="s">
        <v>34</v>
      </c>
      <c r="B32" s="1">
        <v>411</v>
      </c>
      <c r="C32" s="1">
        <v>150</v>
      </c>
      <c r="D32" s="1">
        <v>0.45</v>
      </c>
      <c r="E32" s="1">
        <v>0.01</v>
      </c>
      <c r="F32" s="1">
        <v>6.98</v>
      </c>
      <c r="G32" s="1">
        <v>0</v>
      </c>
      <c r="H32" s="1">
        <v>0</v>
      </c>
      <c r="I32" s="1">
        <v>0.01</v>
      </c>
      <c r="J32" s="1">
        <v>7.99</v>
      </c>
      <c r="K32" s="1">
        <v>0.19</v>
      </c>
      <c r="L32" s="1">
        <v>28</v>
      </c>
    </row>
    <row r="33" spans="1:12" x14ac:dyDescent="0.25">
      <c r="A33" s="6" t="s">
        <v>35</v>
      </c>
      <c r="B33" s="4"/>
      <c r="C33" s="4">
        <f>SUM(C29:C32)</f>
        <v>350</v>
      </c>
      <c r="D33" s="4">
        <f>SUM(D29:D32)</f>
        <v>12.11</v>
      </c>
      <c r="E33" s="4">
        <f t="shared" ref="E33:L33" si="2">SUM(E29:E32)</f>
        <v>7.38</v>
      </c>
      <c r="F33" s="4">
        <f t="shared" si="2"/>
        <v>41.89</v>
      </c>
      <c r="G33" s="4">
        <f t="shared" si="2"/>
        <v>0.19</v>
      </c>
      <c r="H33" s="4">
        <f t="shared" si="2"/>
        <v>0.14000000000000001</v>
      </c>
      <c r="I33" s="4">
        <f t="shared" si="2"/>
        <v>14.719999999999999</v>
      </c>
      <c r="J33" s="4">
        <f>SUM(J29:J32)</f>
        <v>75.069999999999993</v>
      </c>
      <c r="K33" s="4">
        <f t="shared" si="2"/>
        <v>1.7899999999999998</v>
      </c>
      <c r="L33" s="4">
        <f t="shared" si="2"/>
        <v>280.20000000000005</v>
      </c>
    </row>
    <row r="34" spans="1:12" x14ac:dyDescent="0.25">
      <c r="A34" s="4" t="s">
        <v>36</v>
      </c>
      <c r="B34" s="4"/>
      <c r="C34" s="4">
        <f>SUM(C32+C25+C21+C11+C7)</f>
        <v>1305</v>
      </c>
      <c r="D34" s="4">
        <f t="shared" ref="D34:K34" si="3">SUM(D32+D25+D21+D11+D7)</f>
        <v>27.36</v>
      </c>
      <c r="E34" s="4">
        <f t="shared" si="3"/>
        <v>32.33</v>
      </c>
      <c r="F34" s="4">
        <f t="shared" si="3"/>
        <v>148.72999999999999</v>
      </c>
      <c r="G34" s="4">
        <f t="shared" si="3"/>
        <v>0.52800000000000002</v>
      </c>
      <c r="H34" s="4">
        <f t="shared" si="3"/>
        <v>0.71799999999999997</v>
      </c>
      <c r="I34" s="4">
        <f t="shared" si="3"/>
        <v>25.78</v>
      </c>
      <c r="J34" s="4">
        <f>SUM(J33+J25+J21+J11+J7)</f>
        <v>673.75</v>
      </c>
      <c r="K34" s="4">
        <f t="shared" si="3"/>
        <v>9.65</v>
      </c>
      <c r="L34" s="4">
        <f>SUM(L33+L25+L21+L11+L7)</f>
        <v>1344.0500000000002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23"/>
  <sheetViews>
    <sheetView tabSelected="1" view="pageBreakPreview" topLeftCell="C4" zoomScale="60" zoomScaleNormal="100" workbookViewId="0">
      <selection activeCell="I12" sqref="I12"/>
    </sheetView>
  </sheetViews>
  <sheetFormatPr defaultRowHeight="15" x14ac:dyDescent="0.25"/>
  <cols>
    <col min="1" max="1" width="14.85546875" customWidth="1"/>
    <col min="2" max="2" width="15.140625" customWidth="1"/>
    <col min="3" max="3" width="16" customWidth="1"/>
    <col min="4" max="4" width="15" customWidth="1"/>
    <col min="5" max="5" width="16.7109375" customWidth="1"/>
    <col min="6" max="6" width="14.7109375" customWidth="1"/>
    <col min="7" max="7" width="16" customWidth="1"/>
    <col min="8" max="8" width="17.28515625" customWidth="1"/>
    <col min="9" max="9" width="15.7109375" customWidth="1"/>
    <col min="10" max="10" width="14.7109375" customWidth="1"/>
  </cols>
  <sheetData>
    <row r="2" spans="1:10" x14ac:dyDescent="0.25">
      <c r="B2" t="s">
        <v>98</v>
      </c>
      <c r="E2" s="12" t="s">
        <v>133</v>
      </c>
    </row>
    <row r="3" spans="1:10" x14ac:dyDescent="0.25">
      <c r="E3" s="12" t="s">
        <v>1</v>
      </c>
    </row>
    <row r="4" spans="1:10" x14ac:dyDescent="0.25">
      <c r="A4" s="23" t="s">
        <v>134</v>
      </c>
      <c r="B4" s="23" t="s">
        <v>99</v>
      </c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</row>
    <row r="5" spans="1:10" ht="45" x14ac:dyDescent="0.25">
      <c r="A5" s="18" t="s">
        <v>111</v>
      </c>
      <c r="B5" s="24" t="s">
        <v>108</v>
      </c>
      <c r="C5" s="18" t="s">
        <v>109</v>
      </c>
      <c r="D5" s="18" t="s">
        <v>92</v>
      </c>
      <c r="E5" s="18" t="s">
        <v>110</v>
      </c>
      <c r="F5" s="18" t="s">
        <v>111</v>
      </c>
      <c r="G5" s="18" t="s">
        <v>108</v>
      </c>
      <c r="H5" s="18" t="s">
        <v>110</v>
      </c>
      <c r="I5" s="18" t="s">
        <v>79</v>
      </c>
      <c r="J5" s="18" t="s">
        <v>109</v>
      </c>
    </row>
    <row r="6" spans="1:10" ht="80.25" customHeight="1" x14ac:dyDescent="0.25">
      <c r="A6" s="25" t="s">
        <v>135</v>
      </c>
      <c r="B6" s="25" t="s">
        <v>112</v>
      </c>
      <c r="C6" s="7" t="s">
        <v>113</v>
      </c>
      <c r="D6" s="7" t="s">
        <v>112</v>
      </c>
      <c r="E6" s="7" t="s">
        <v>112</v>
      </c>
      <c r="F6" s="7" t="s">
        <v>113</v>
      </c>
      <c r="G6" s="7" t="s">
        <v>112</v>
      </c>
      <c r="H6" s="7" t="s">
        <v>113</v>
      </c>
      <c r="I6" s="7" t="s">
        <v>112</v>
      </c>
      <c r="J6" s="7" t="s">
        <v>112</v>
      </c>
    </row>
    <row r="7" spans="1:10" x14ac:dyDescent="0.25">
      <c r="A7" s="8" t="s">
        <v>138</v>
      </c>
      <c r="B7" s="26" t="s">
        <v>138</v>
      </c>
      <c r="C7" s="8" t="s">
        <v>138</v>
      </c>
      <c r="D7" s="8" t="s">
        <v>138</v>
      </c>
      <c r="E7" s="8" t="s">
        <v>138</v>
      </c>
      <c r="F7" s="8" t="s">
        <v>138</v>
      </c>
      <c r="G7" s="8" t="s">
        <v>138</v>
      </c>
      <c r="H7" s="8" t="s">
        <v>138</v>
      </c>
      <c r="I7" s="8" t="s">
        <v>138</v>
      </c>
      <c r="J7" s="8" t="s">
        <v>138</v>
      </c>
    </row>
    <row r="8" spans="1:10" x14ac:dyDescent="0.25">
      <c r="E8" s="20" t="s">
        <v>114</v>
      </c>
    </row>
    <row r="9" spans="1:10" ht="30" x14ac:dyDescent="0.25">
      <c r="A9" s="21" t="s">
        <v>18</v>
      </c>
      <c r="B9" s="27" t="s">
        <v>56</v>
      </c>
      <c r="C9" s="21" t="s">
        <v>39</v>
      </c>
      <c r="D9" s="22" t="s">
        <v>57</v>
      </c>
      <c r="E9" s="21" t="s">
        <v>64</v>
      </c>
      <c r="F9" s="21" t="s">
        <v>18</v>
      </c>
      <c r="G9" s="21" t="s">
        <v>56</v>
      </c>
      <c r="H9" s="21" t="s">
        <v>39</v>
      </c>
      <c r="I9" s="22" t="s">
        <v>57</v>
      </c>
      <c r="J9" s="21" t="s">
        <v>64</v>
      </c>
    </row>
    <row r="10" spans="1:10" x14ac:dyDescent="0.25">
      <c r="E10" s="20" t="s">
        <v>19</v>
      </c>
    </row>
    <row r="11" spans="1:10" ht="62.25" customHeight="1" x14ac:dyDescent="0.25">
      <c r="A11" s="26" t="s">
        <v>20</v>
      </c>
      <c r="B11" s="26" t="s">
        <v>115</v>
      </c>
      <c r="C11" s="8" t="s">
        <v>50</v>
      </c>
      <c r="D11" s="8" t="s">
        <v>116</v>
      </c>
      <c r="E11" s="8" t="s">
        <v>65</v>
      </c>
      <c r="F11" s="8" t="s">
        <v>117</v>
      </c>
      <c r="G11" s="8" t="s">
        <v>118</v>
      </c>
      <c r="H11" s="8" t="s">
        <v>119</v>
      </c>
      <c r="I11" s="8" t="s">
        <v>93</v>
      </c>
      <c r="J11" s="8" t="s">
        <v>96</v>
      </c>
    </row>
    <row r="12" spans="1:10" ht="45" x14ac:dyDescent="0.25">
      <c r="A12" s="26" t="s">
        <v>136</v>
      </c>
      <c r="B12" s="26" t="s">
        <v>144</v>
      </c>
      <c r="C12" s="8" t="s">
        <v>84</v>
      </c>
      <c r="D12" s="18" t="s">
        <v>85</v>
      </c>
      <c r="E12" s="8" t="s">
        <v>66</v>
      </c>
      <c r="F12" s="8" t="s">
        <v>146</v>
      </c>
      <c r="G12" s="8" t="s">
        <v>120</v>
      </c>
      <c r="H12" s="18" t="s">
        <v>72</v>
      </c>
      <c r="I12" s="1" t="s">
        <v>85</v>
      </c>
      <c r="J12" s="8" t="s">
        <v>21</v>
      </c>
    </row>
    <row r="13" spans="1:10" ht="30" x14ac:dyDescent="0.25">
      <c r="A13" s="18" t="s">
        <v>22</v>
      </c>
      <c r="B13" s="26" t="s">
        <v>42</v>
      </c>
      <c r="C13" s="18" t="s">
        <v>22</v>
      </c>
      <c r="D13" s="18" t="s">
        <v>22</v>
      </c>
      <c r="E13" s="18" t="s">
        <v>121</v>
      </c>
      <c r="F13" s="8" t="s">
        <v>42</v>
      </c>
      <c r="G13" s="8" t="s">
        <v>44</v>
      </c>
      <c r="H13" s="18" t="s">
        <v>22</v>
      </c>
      <c r="I13" s="8" t="s">
        <v>94</v>
      </c>
      <c r="J13" s="8" t="s">
        <v>97</v>
      </c>
    </row>
    <row r="14" spans="1:10" ht="45" x14ac:dyDescent="0.25">
      <c r="A14" s="26" t="s">
        <v>23</v>
      </c>
      <c r="B14" s="26" t="s">
        <v>122</v>
      </c>
      <c r="C14" s="8" t="s">
        <v>44</v>
      </c>
      <c r="D14" s="8" t="s">
        <v>68</v>
      </c>
      <c r="E14" s="8" t="s">
        <v>68</v>
      </c>
      <c r="F14" s="8" t="s">
        <v>68</v>
      </c>
      <c r="G14" s="8" t="s">
        <v>86</v>
      </c>
      <c r="H14" s="8"/>
      <c r="I14" s="8" t="s">
        <v>68</v>
      </c>
      <c r="J14" s="8" t="s">
        <v>44</v>
      </c>
    </row>
    <row r="15" spans="1:10" ht="33.75" customHeight="1" x14ac:dyDescent="0.25">
      <c r="A15" s="26" t="s">
        <v>137</v>
      </c>
      <c r="B15" s="26" t="s">
        <v>44</v>
      </c>
      <c r="C15" s="8" t="s">
        <v>123</v>
      </c>
      <c r="D15" s="8" t="s">
        <v>44</v>
      </c>
      <c r="E15" s="8" t="s">
        <v>44</v>
      </c>
      <c r="F15" s="8" t="s">
        <v>124</v>
      </c>
      <c r="G15" s="1"/>
      <c r="H15" s="8" t="s">
        <v>124</v>
      </c>
      <c r="I15" s="8" t="s">
        <v>44</v>
      </c>
      <c r="J15" s="8" t="s">
        <v>26</v>
      </c>
    </row>
    <row r="16" spans="1:10" ht="30" x14ac:dyDescent="0.25">
      <c r="A16" s="26" t="s">
        <v>45</v>
      </c>
      <c r="B16" s="26" t="s">
        <v>26</v>
      </c>
      <c r="C16" s="1"/>
      <c r="D16" s="8" t="s">
        <v>86</v>
      </c>
      <c r="E16" s="8" t="s">
        <v>88</v>
      </c>
      <c r="F16" s="8" t="s">
        <v>45</v>
      </c>
      <c r="G16" s="1"/>
      <c r="H16" s="8" t="s">
        <v>26</v>
      </c>
      <c r="I16" s="8" t="s">
        <v>123</v>
      </c>
      <c r="J16" s="1"/>
    </row>
    <row r="17" spans="1:11" x14ac:dyDescent="0.25">
      <c r="D17" s="28"/>
      <c r="E17" s="12" t="s">
        <v>28</v>
      </c>
      <c r="I17" s="19"/>
    </row>
    <row r="18" spans="1:11" ht="30" x14ac:dyDescent="0.25">
      <c r="A18" s="8" t="s">
        <v>140</v>
      </c>
      <c r="B18" s="1" t="s">
        <v>46</v>
      </c>
      <c r="C18" s="1" t="s">
        <v>29</v>
      </c>
      <c r="D18" s="8" t="s">
        <v>140</v>
      </c>
      <c r="E18" s="8" t="s">
        <v>140</v>
      </c>
      <c r="F18" s="8" t="s">
        <v>140</v>
      </c>
      <c r="G18" s="1" t="s">
        <v>46</v>
      </c>
      <c r="H18" s="1" t="s">
        <v>29</v>
      </c>
      <c r="I18" s="8" t="s">
        <v>140</v>
      </c>
      <c r="J18" s="8" t="s">
        <v>140</v>
      </c>
      <c r="K18" s="2"/>
    </row>
    <row r="19" spans="1:11" x14ac:dyDescent="0.25">
      <c r="A19" s="29" t="s">
        <v>31</v>
      </c>
      <c r="B19" s="30"/>
      <c r="C19" s="30"/>
      <c r="D19" s="30"/>
      <c r="E19" s="30"/>
      <c r="F19" s="30"/>
      <c r="G19" s="30"/>
      <c r="H19" s="30"/>
      <c r="I19" s="30"/>
      <c r="J19" s="31"/>
    </row>
    <row r="20" spans="1:11" ht="60" x14ac:dyDescent="0.25">
      <c r="A20" s="26" t="s">
        <v>141</v>
      </c>
      <c r="B20" s="26" t="s">
        <v>125</v>
      </c>
      <c r="C20" s="8" t="s">
        <v>126</v>
      </c>
      <c r="D20" s="1" t="s">
        <v>58</v>
      </c>
      <c r="E20" s="8" t="s">
        <v>89</v>
      </c>
      <c r="F20" s="32" t="s">
        <v>32</v>
      </c>
      <c r="G20" s="8" t="s">
        <v>74</v>
      </c>
      <c r="H20" s="8" t="s">
        <v>127</v>
      </c>
      <c r="I20" s="8" t="s">
        <v>95</v>
      </c>
      <c r="J20" s="8" t="s">
        <v>90</v>
      </c>
    </row>
    <row r="21" spans="1:11" ht="45" x14ac:dyDescent="0.25">
      <c r="A21" s="26" t="s">
        <v>142</v>
      </c>
      <c r="B21" s="26" t="s">
        <v>139</v>
      </c>
      <c r="C21" s="8" t="s">
        <v>128</v>
      </c>
      <c r="D21" s="8" t="s">
        <v>129</v>
      </c>
      <c r="E21" s="8" t="s">
        <v>97</v>
      </c>
      <c r="F21" s="33"/>
      <c r="G21" s="8" t="s">
        <v>139</v>
      </c>
      <c r="H21" s="8" t="s">
        <v>128</v>
      </c>
      <c r="I21" s="8" t="s">
        <v>87</v>
      </c>
      <c r="J21" s="18" t="s">
        <v>22</v>
      </c>
    </row>
    <row r="22" spans="1:11" ht="45" x14ac:dyDescent="0.25">
      <c r="A22" s="8" t="s">
        <v>130</v>
      </c>
      <c r="B22" s="26" t="s">
        <v>131</v>
      </c>
      <c r="C22" s="8" t="s">
        <v>130</v>
      </c>
      <c r="D22" s="8" t="s">
        <v>131</v>
      </c>
      <c r="E22" s="8" t="s">
        <v>68</v>
      </c>
      <c r="F22" s="8" t="s">
        <v>130</v>
      </c>
      <c r="G22" s="8" t="s">
        <v>131</v>
      </c>
      <c r="H22" s="8" t="s">
        <v>130</v>
      </c>
      <c r="I22" s="8" t="s">
        <v>131</v>
      </c>
      <c r="J22" s="8" t="s">
        <v>131</v>
      </c>
    </row>
    <row r="23" spans="1:11" ht="30" x14ac:dyDescent="0.25">
      <c r="A23" s="26" t="s">
        <v>34</v>
      </c>
      <c r="B23" s="8" t="s">
        <v>132</v>
      </c>
      <c r="C23" s="1" t="s">
        <v>34</v>
      </c>
      <c r="D23" s="8" t="s">
        <v>147</v>
      </c>
      <c r="E23" s="8" t="s">
        <v>132</v>
      </c>
      <c r="F23" s="1" t="s">
        <v>34</v>
      </c>
      <c r="G23" s="8" t="s">
        <v>132</v>
      </c>
      <c r="H23" s="1" t="s">
        <v>34</v>
      </c>
      <c r="I23" s="1" t="s">
        <v>34</v>
      </c>
      <c r="J23" s="1" t="s">
        <v>34</v>
      </c>
    </row>
  </sheetData>
  <mergeCells count="2">
    <mergeCell ref="A19:J19"/>
    <mergeCell ref="F20:F2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topLeftCell="A22" workbookViewId="0">
      <selection activeCell="A37" sqref="A37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48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8.5" customHeight="1" x14ac:dyDescent="0.25">
      <c r="A4" s="7" t="s">
        <v>37</v>
      </c>
      <c r="B4" s="1">
        <v>182</v>
      </c>
      <c r="C4" s="1">
        <v>150</v>
      </c>
      <c r="D4" s="1">
        <v>6.81</v>
      </c>
      <c r="E4" s="1">
        <v>7.77</v>
      </c>
      <c r="F4" s="1">
        <v>30.03</v>
      </c>
      <c r="G4" s="1">
        <v>0.18</v>
      </c>
      <c r="H4" s="1">
        <v>0</v>
      </c>
      <c r="I4" s="1">
        <v>1.21</v>
      </c>
      <c r="J4" s="1">
        <v>138.06</v>
      </c>
      <c r="K4" s="1">
        <v>2.4300000000000002</v>
      </c>
      <c r="L4" s="1">
        <v>217.48</v>
      </c>
    </row>
    <row r="5" spans="1:12" ht="60.7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325</v>
      </c>
      <c r="D7" s="4">
        <f t="shared" ref="D7:L7" si="0">SUM(D4:D6)</f>
        <v>10.98</v>
      </c>
      <c r="E7" s="4">
        <f t="shared" si="0"/>
        <v>14.81</v>
      </c>
      <c r="F7" s="4">
        <f t="shared" si="0"/>
        <v>50.470000000000006</v>
      </c>
      <c r="G7" s="4">
        <f t="shared" si="0"/>
        <v>0.25</v>
      </c>
      <c r="H7" s="4">
        <f t="shared" si="0"/>
        <v>0.15000000000000002</v>
      </c>
      <c r="I7" s="4">
        <f t="shared" si="0"/>
        <v>2.4</v>
      </c>
      <c r="J7" s="4">
        <f t="shared" si="0"/>
        <v>255.86</v>
      </c>
      <c r="K7" s="4">
        <f t="shared" si="0"/>
        <v>3.09</v>
      </c>
      <c r="L7" s="4">
        <f t="shared" si="0"/>
        <v>379.48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56</v>
      </c>
      <c r="B11" s="1">
        <v>386</v>
      </c>
      <c r="C11" s="1">
        <v>100</v>
      </c>
      <c r="D11" s="1">
        <v>1.5</v>
      </c>
      <c r="E11" s="1">
        <v>0.5</v>
      </c>
      <c r="F11" s="1">
        <v>21</v>
      </c>
      <c r="G11" s="1">
        <v>0.03</v>
      </c>
      <c r="H11" s="1">
        <v>0.05</v>
      </c>
      <c r="I11" s="1">
        <v>10</v>
      </c>
      <c r="J11" s="1">
        <v>8</v>
      </c>
      <c r="K11" s="1">
        <v>0.6</v>
      </c>
      <c r="L11" s="1">
        <v>95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5" customHeight="1" x14ac:dyDescent="0.25">
      <c r="A15" s="8" t="s">
        <v>40</v>
      </c>
      <c r="B15" s="1">
        <v>63</v>
      </c>
      <c r="C15" s="1">
        <v>150</v>
      </c>
      <c r="D15" s="1">
        <v>1.0900000000000001</v>
      </c>
      <c r="E15" s="1">
        <v>2.94</v>
      </c>
      <c r="F15" s="1">
        <v>7.65</v>
      </c>
      <c r="G15" s="1">
        <v>0.03</v>
      </c>
      <c r="H15" s="1">
        <v>0.03</v>
      </c>
      <c r="I15" s="1">
        <v>6.16</v>
      </c>
      <c r="J15" s="1">
        <v>26.62</v>
      </c>
      <c r="K15" s="1">
        <v>0.72</v>
      </c>
      <c r="L15" s="1">
        <v>61.5</v>
      </c>
    </row>
    <row r="16" spans="1:12" ht="29.25" customHeight="1" x14ac:dyDescent="0.25">
      <c r="A16" s="8" t="s">
        <v>144</v>
      </c>
      <c r="B16" s="1">
        <v>299</v>
      </c>
      <c r="C16" s="1">
        <v>60</v>
      </c>
      <c r="D16" s="1">
        <v>9.31</v>
      </c>
      <c r="E16" s="1">
        <v>7.06</v>
      </c>
      <c r="F16" s="1">
        <v>9.6300000000000008</v>
      </c>
      <c r="G16" s="1">
        <v>0.06</v>
      </c>
      <c r="H16" s="1">
        <v>0.1</v>
      </c>
      <c r="I16" s="1">
        <v>0.08</v>
      </c>
      <c r="J16" s="1">
        <v>26.1</v>
      </c>
      <c r="K16" s="1">
        <v>0.9</v>
      </c>
      <c r="L16" s="1">
        <v>138.9</v>
      </c>
    </row>
    <row r="17" spans="1:14" ht="13.5" customHeight="1" x14ac:dyDescent="0.25">
      <c r="A17" s="8" t="s">
        <v>42</v>
      </c>
      <c r="B17" s="1">
        <v>330</v>
      </c>
      <c r="C17" s="1">
        <v>100</v>
      </c>
      <c r="D17" s="1">
        <v>4.7699999999999996</v>
      </c>
      <c r="E17" s="1">
        <v>3.38</v>
      </c>
      <c r="F17" s="1">
        <v>21.46</v>
      </c>
      <c r="G17" s="1">
        <v>0.11</v>
      </c>
      <c r="H17" s="1">
        <v>0.06</v>
      </c>
      <c r="I17" s="1">
        <v>0</v>
      </c>
      <c r="J17" s="1">
        <v>8.23</v>
      </c>
      <c r="K17" s="1">
        <v>2.5299999999999998</v>
      </c>
      <c r="L17" s="1">
        <v>140.30000000000001</v>
      </c>
    </row>
    <row r="18" spans="1:14" ht="32.25" customHeight="1" x14ac:dyDescent="0.25">
      <c r="A18" s="8" t="s">
        <v>43</v>
      </c>
      <c r="B18" s="1">
        <v>351</v>
      </c>
      <c r="C18" s="1">
        <v>30</v>
      </c>
      <c r="D18" s="1">
        <v>0.51</v>
      </c>
      <c r="E18" s="1">
        <v>0.43</v>
      </c>
      <c r="F18" s="1">
        <v>2.29</v>
      </c>
      <c r="G18" s="1">
        <v>0.01</v>
      </c>
      <c r="H18" s="1">
        <v>0.02</v>
      </c>
      <c r="I18" s="1">
        <v>0.64</v>
      </c>
      <c r="J18" s="1">
        <v>13.4</v>
      </c>
      <c r="K18" s="1">
        <v>0.18</v>
      </c>
      <c r="L18" s="1">
        <v>15.12</v>
      </c>
    </row>
    <row r="19" spans="1:14" ht="17.25" customHeight="1" x14ac:dyDescent="0.25">
      <c r="A19" s="8" t="s">
        <v>44</v>
      </c>
      <c r="B19" s="1" t="s">
        <v>25</v>
      </c>
      <c r="C19" s="1">
        <v>40</v>
      </c>
      <c r="D19" s="1">
        <v>2.64</v>
      </c>
      <c r="E19" s="1">
        <v>0.48</v>
      </c>
      <c r="F19" s="1">
        <v>13.36</v>
      </c>
      <c r="G19" s="1">
        <v>7.0000000000000007E-2</v>
      </c>
      <c r="H19" s="1">
        <v>0.03</v>
      </c>
      <c r="I19" s="1">
        <v>0</v>
      </c>
      <c r="J19" s="1">
        <v>14</v>
      </c>
      <c r="K19" s="1">
        <v>1.56</v>
      </c>
      <c r="L19" s="1">
        <v>69.599999999999994</v>
      </c>
    </row>
    <row r="20" spans="1:14" ht="29.25" customHeight="1" x14ac:dyDescent="0.25">
      <c r="A20" s="8" t="s">
        <v>26</v>
      </c>
      <c r="B20" s="1">
        <v>249</v>
      </c>
      <c r="C20" s="1">
        <v>150</v>
      </c>
      <c r="D20" s="1">
        <v>0.11</v>
      </c>
      <c r="E20" s="1">
        <v>0.11</v>
      </c>
      <c r="F20" s="1">
        <v>17.899999999999999</v>
      </c>
      <c r="G20" s="1">
        <v>0</v>
      </c>
      <c r="H20" s="1">
        <v>0</v>
      </c>
      <c r="I20" s="1">
        <v>1.28</v>
      </c>
      <c r="J20" s="1">
        <v>10.85</v>
      </c>
      <c r="K20" s="1">
        <v>0.7</v>
      </c>
      <c r="L20" s="1">
        <v>73.2</v>
      </c>
    </row>
    <row r="21" spans="1:14" ht="17.25" customHeight="1" x14ac:dyDescent="0.25">
      <c r="A21" s="6" t="s">
        <v>27</v>
      </c>
      <c r="B21" s="4"/>
      <c r="C21" s="4">
        <f>SUM(C15:C20)</f>
        <v>530</v>
      </c>
      <c r="D21" s="4">
        <f t="shared" ref="D21:L21" si="1">SUM(D15:D20)</f>
        <v>18.43</v>
      </c>
      <c r="E21" s="4">
        <f t="shared" si="1"/>
        <v>14.399999999999999</v>
      </c>
      <c r="F21" s="4">
        <f t="shared" si="1"/>
        <v>72.289999999999992</v>
      </c>
      <c r="G21" s="4">
        <f t="shared" si="1"/>
        <v>0.28000000000000003</v>
      </c>
      <c r="H21" s="4">
        <f t="shared" si="1"/>
        <v>0.24</v>
      </c>
      <c r="I21" s="4">
        <f t="shared" si="1"/>
        <v>8.16</v>
      </c>
      <c r="J21" s="4">
        <f t="shared" si="1"/>
        <v>99.2</v>
      </c>
      <c r="K21" s="4">
        <f t="shared" si="1"/>
        <v>6.5900000000000007</v>
      </c>
      <c r="L21" s="4">
        <f t="shared" si="1"/>
        <v>498.62000000000006</v>
      </c>
    </row>
    <row r="23" spans="1:14" x14ac:dyDescent="0.25">
      <c r="A23" s="13" t="s">
        <v>28</v>
      </c>
    </row>
    <row r="24" spans="1:14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  <c r="M24" s="17"/>
      <c r="N24" s="17"/>
    </row>
    <row r="25" spans="1:14" x14ac:dyDescent="0.25">
      <c r="A25" s="1" t="s">
        <v>46</v>
      </c>
      <c r="B25" s="1">
        <v>420</v>
      </c>
      <c r="C25" s="1">
        <v>150</v>
      </c>
      <c r="D25" s="1">
        <v>4.32</v>
      </c>
      <c r="E25" s="1">
        <v>3.75</v>
      </c>
      <c r="F25" s="1">
        <v>6.3</v>
      </c>
      <c r="G25" s="1">
        <v>0.3</v>
      </c>
      <c r="H25" s="1">
        <v>0.2</v>
      </c>
      <c r="I25" s="1">
        <v>0.45</v>
      </c>
      <c r="J25" s="1">
        <v>186</v>
      </c>
      <c r="K25" s="1">
        <v>0.15</v>
      </c>
      <c r="L25" s="1">
        <v>76.599999999999994</v>
      </c>
    </row>
    <row r="26" spans="1:14" ht="27.75" customHeight="1" x14ac:dyDescent="0.25">
      <c r="A26" s="6" t="s">
        <v>30</v>
      </c>
      <c r="B26" s="4"/>
      <c r="C26" s="4">
        <v>150</v>
      </c>
      <c r="D26" s="4">
        <f t="shared" ref="D26:L26" si="2">SUM(D25:D25)</f>
        <v>4.32</v>
      </c>
      <c r="E26" s="4">
        <f t="shared" si="2"/>
        <v>3.75</v>
      </c>
      <c r="F26" s="4">
        <f t="shared" si="2"/>
        <v>6.3</v>
      </c>
      <c r="G26" s="4">
        <f t="shared" si="2"/>
        <v>0.3</v>
      </c>
      <c r="H26" s="4">
        <f t="shared" si="2"/>
        <v>0.2</v>
      </c>
      <c r="I26" s="4">
        <f t="shared" si="2"/>
        <v>0.45</v>
      </c>
      <c r="J26" s="4">
        <f t="shared" si="2"/>
        <v>186</v>
      </c>
      <c r="K26" s="4">
        <f t="shared" si="2"/>
        <v>0.15</v>
      </c>
      <c r="L26" s="4">
        <f t="shared" si="2"/>
        <v>76.599999999999994</v>
      </c>
    </row>
    <row r="28" spans="1:14" x14ac:dyDescent="0.25">
      <c r="A28" s="12" t="s">
        <v>31</v>
      </c>
    </row>
    <row r="29" spans="1:14" ht="30" x14ac:dyDescent="0.25">
      <c r="A29" s="5" t="s">
        <v>2</v>
      </c>
      <c r="B29" s="6" t="s">
        <v>3</v>
      </c>
      <c r="C29" s="14" t="s">
        <v>4</v>
      </c>
      <c r="D29" s="15" t="s">
        <v>5</v>
      </c>
      <c r="E29" s="15" t="s">
        <v>6</v>
      </c>
      <c r="F29" s="15" t="s">
        <v>7</v>
      </c>
      <c r="G29" s="15" t="s">
        <v>8</v>
      </c>
      <c r="H29" s="15" t="s">
        <v>9</v>
      </c>
      <c r="I29" s="15" t="s">
        <v>10</v>
      </c>
      <c r="J29" s="15" t="s">
        <v>11</v>
      </c>
      <c r="K29" s="15" t="s">
        <v>13</v>
      </c>
      <c r="L29" s="15" t="s">
        <v>12</v>
      </c>
    </row>
    <row r="30" spans="1:14" ht="42" customHeight="1" x14ac:dyDescent="0.25">
      <c r="A30" s="8" t="s">
        <v>83</v>
      </c>
      <c r="B30" s="1">
        <v>248</v>
      </c>
      <c r="C30" s="1">
        <v>125</v>
      </c>
      <c r="D30" s="1">
        <v>19.010000000000002</v>
      </c>
      <c r="E30" s="1">
        <v>12.25</v>
      </c>
      <c r="F30" s="1">
        <v>29.43</v>
      </c>
      <c r="G30" s="1">
        <v>7.0000000000000007E-2</v>
      </c>
      <c r="H30" s="1">
        <v>0.3</v>
      </c>
      <c r="I30" s="1">
        <v>0.23</v>
      </c>
      <c r="J30" s="1">
        <v>160</v>
      </c>
      <c r="K30" s="1">
        <v>1.2</v>
      </c>
      <c r="L30" s="1">
        <v>303.75</v>
      </c>
    </row>
    <row r="31" spans="1:14" ht="37.5" customHeight="1" x14ac:dyDescent="0.25">
      <c r="A31" s="8" t="s">
        <v>139</v>
      </c>
      <c r="B31" s="1">
        <v>359</v>
      </c>
      <c r="C31" s="1">
        <v>40</v>
      </c>
      <c r="D31" s="1">
        <v>0.32</v>
      </c>
      <c r="E31" s="1">
        <v>0</v>
      </c>
      <c r="F31" s="1">
        <v>11.56</v>
      </c>
      <c r="G31" s="1">
        <v>0</v>
      </c>
      <c r="H31" s="1">
        <v>0</v>
      </c>
      <c r="I31" s="1">
        <v>0.37</v>
      </c>
      <c r="J31" s="1">
        <v>0.3</v>
      </c>
      <c r="K31" s="1">
        <v>0</v>
      </c>
      <c r="L31" s="1">
        <v>48.16</v>
      </c>
    </row>
    <row r="32" spans="1:14" ht="32.25" customHeight="1" x14ac:dyDescent="0.25">
      <c r="A32" s="8" t="s">
        <v>47</v>
      </c>
      <c r="B32" s="1" t="s">
        <v>25</v>
      </c>
      <c r="C32" s="1">
        <v>20</v>
      </c>
      <c r="D32" s="1">
        <v>1.5</v>
      </c>
      <c r="E32" s="1">
        <v>0.57999999999999996</v>
      </c>
      <c r="F32" s="1">
        <v>10.28</v>
      </c>
      <c r="G32" s="1">
        <v>0.02</v>
      </c>
      <c r="H32" s="1">
        <v>0</v>
      </c>
      <c r="I32" s="1">
        <v>0</v>
      </c>
      <c r="J32" s="1">
        <v>3.8</v>
      </c>
      <c r="K32" s="1">
        <v>0.24</v>
      </c>
      <c r="L32" s="1">
        <v>52.4</v>
      </c>
      <c r="M32" s="11"/>
    </row>
    <row r="33" spans="1:13" ht="34.5" customHeight="1" x14ac:dyDescent="0.25">
      <c r="A33" s="7" t="s">
        <v>54</v>
      </c>
      <c r="B33" s="1">
        <v>412</v>
      </c>
      <c r="C33" s="1">
        <v>150</v>
      </c>
      <c r="D33" s="1">
        <v>0.01</v>
      </c>
      <c r="E33" s="1">
        <v>0.01</v>
      </c>
      <c r="F33" s="1">
        <v>805</v>
      </c>
      <c r="G33" s="1">
        <v>0</v>
      </c>
      <c r="H33" s="1">
        <v>0</v>
      </c>
      <c r="I33" s="1">
        <v>2.35</v>
      </c>
      <c r="J33" s="1">
        <v>10.66</v>
      </c>
      <c r="K33" s="1">
        <v>0.27</v>
      </c>
      <c r="L33" s="1">
        <v>34.17</v>
      </c>
    </row>
    <row r="34" spans="1:13" x14ac:dyDescent="0.25">
      <c r="A34" s="6" t="s">
        <v>35</v>
      </c>
      <c r="B34" s="4"/>
      <c r="C34" s="4">
        <f>SUM(C30:C33)</f>
        <v>335</v>
      </c>
      <c r="D34" s="4">
        <f>SUM(D30:D33)</f>
        <v>20.840000000000003</v>
      </c>
      <c r="E34" s="4">
        <f t="shared" ref="E34:M34" si="3">SUM(E30:E33)</f>
        <v>12.84</v>
      </c>
      <c r="F34" s="4">
        <f t="shared" si="3"/>
        <v>856.27</v>
      </c>
      <c r="G34" s="4">
        <f t="shared" si="3"/>
        <v>9.0000000000000011E-2</v>
      </c>
      <c r="H34" s="4">
        <f t="shared" si="3"/>
        <v>0.3</v>
      </c>
      <c r="I34" s="4">
        <f t="shared" si="3"/>
        <v>2.95</v>
      </c>
      <c r="J34" s="4">
        <f t="shared" si="3"/>
        <v>174.76000000000002</v>
      </c>
      <c r="K34" s="4">
        <f t="shared" si="3"/>
        <v>1.71</v>
      </c>
      <c r="L34" s="4">
        <f t="shared" si="3"/>
        <v>438.47999999999996</v>
      </c>
      <c r="M34" s="4">
        <f t="shared" si="3"/>
        <v>0</v>
      </c>
    </row>
    <row r="35" spans="1:13" ht="15.75" thickBot="1" x14ac:dyDescent="0.3">
      <c r="A35" s="4" t="s">
        <v>36</v>
      </c>
      <c r="B35" s="4"/>
      <c r="C35" s="4">
        <f>SUM(+C34+C26+C21+C11+C7)</f>
        <v>1440</v>
      </c>
      <c r="D35" s="10">
        <f t="shared" ref="D35:L35" si="4">SUM(D34+D26+D21+D11+D7)</f>
        <v>56.070000000000007</v>
      </c>
      <c r="E35" s="10">
        <f t="shared" si="4"/>
        <v>46.3</v>
      </c>
      <c r="F35" s="10">
        <f t="shared" si="4"/>
        <v>1006.3299999999999</v>
      </c>
      <c r="G35" s="10">
        <f t="shared" si="4"/>
        <v>0.95000000000000007</v>
      </c>
      <c r="H35" s="10">
        <f t="shared" si="4"/>
        <v>0.94000000000000006</v>
      </c>
      <c r="I35" s="10">
        <f t="shared" si="4"/>
        <v>23.96</v>
      </c>
      <c r="J35" s="10">
        <f t="shared" si="4"/>
        <v>723.81999999999994</v>
      </c>
      <c r="K35" s="10">
        <f t="shared" si="4"/>
        <v>12.14</v>
      </c>
      <c r="L35" s="10">
        <f t="shared" si="4"/>
        <v>1488.18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topLeftCell="A19" workbookViewId="0">
      <selection activeCell="A31" sqref="A3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3" ht="21" customHeight="1" x14ac:dyDescent="0.25">
      <c r="A1" s="12" t="s">
        <v>49</v>
      </c>
    </row>
    <row r="2" spans="1:13" ht="20.25" customHeight="1" x14ac:dyDescent="0.25">
      <c r="A2" s="12" t="s">
        <v>1</v>
      </c>
    </row>
    <row r="3" spans="1:13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3" ht="28.5" customHeight="1" x14ac:dyDescent="0.25">
      <c r="A4" s="7" t="s">
        <v>91</v>
      </c>
      <c r="B4" s="1">
        <v>182</v>
      </c>
      <c r="C4" s="1">
        <v>150</v>
      </c>
      <c r="D4" s="1">
        <v>7.0000000000000007E-2</v>
      </c>
      <c r="E4" s="1">
        <v>7.81</v>
      </c>
      <c r="F4" s="1">
        <v>27.55</v>
      </c>
      <c r="G4" s="1">
        <v>0.15</v>
      </c>
      <c r="H4" s="1">
        <v>0.22</v>
      </c>
      <c r="I4" s="1">
        <v>1.95</v>
      </c>
      <c r="J4" s="1">
        <v>186.3</v>
      </c>
      <c r="K4" s="1">
        <v>0.82</v>
      </c>
      <c r="L4" s="1">
        <v>278.89999999999998</v>
      </c>
    </row>
    <row r="5" spans="1:13" ht="73.5" customHeight="1" x14ac:dyDescent="0.25">
      <c r="A5" s="8" t="s">
        <v>15</v>
      </c>
      <c r="B5" s="1">
        <v>3</v>
      </c>
      <c r="C5" s="9" t="s">
        <v>81</v>
      </c>
      <c r="D5" s="1">
        <v>3.71</v>
      </c>
      <c r="E5" s="1">
        <v>5.22</v>
      </c>
      <c r="F5" s="1">
        <v>11.85</v>
      </c>
      <c r="G5" s="1">
        <v>1.1200000000000001</v>
      </c>
      <c r="H5" s="1">
        <v>7.0000000000000007E-2</v>
      </c>
      <c r="I5" s="1">
        <v>0.05</v>
      </c>
      <c r="J5" s="1">
        <v>89.51</v>
      </c>
      <c r="K5" s="1">
        <v>0.95</v>
      </c>
      <c r="L5" s="1">
        <v>109.36</v>
      </c>
    </row>
    <row r="6" spans="1:13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3" ht="29.25" customHeight="1" x14ac:dyDescent="0.25">
      <c r="A7" s="6" t="s">
        <v>16</v>
      </c>
      <c r="B7" s="4"/>
      <c r="C7" s="4">
        <v>335</v>
      </c>
      <c r="D7" s="4">
        <f>SUM(D4:D6)</f>
        <v>6.43</v>
      </c>
      <c r="E7" s="4">
        <f t="shared" ref="E7:M7" si="0">SUM(E4:E6)</f>
        <v>15.36</v>
      </c>
      <c r="F7" s="4">
        <f t="shared" si="0"/>
        <v>50.71</v>
      </c>
      <c r="G7" s="4">
        <f t="shared" si="0"/>
        <v>1.31</v>
      </c>
      <c r="H7" s="4">
        <f t="shared" si="0"/>
        <v>0.43000000000000005</v>
      </c>
      <c r="I7" s="4">
        <f t="shared" si="0"/>
        <v>3.19</v>
      </c>
      <c r="J7" s="4">
        <f t="shared" si="0"/>
        <v>387.81</v>
      </c>
      <c r="K7" s="4">
        <f t="shared" si="0"/>
        <v>2.0499999999999998</v>
      </c>
      <c r="L7" s="4">
        <f>SUM(L4:L6)</f>
        <v>465.26</v>
      </c>
      <c r="M7" s="4">
        <f t="shared" si="0"/>
        <v>0</v>
      </c>
    </row>
    <row r="9" spans="1:13" x14ac:dyDescent="0.25">
      <c r="A9" s="12" t="s">
        <v>17</v>
      </c>
    </row>
    <row r="10" spans="1:13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3" ht="17.25" customHeight="1" x14ac:dyDescent="0.25">
      <c r="A11" s="1" t="s">
        <v>39</v>
      </c>
      <c r="B11" s="1">
        <v>368</v>
      </c>
      <c r="C11" s="1">
        <v>120</v>
      </c>
      <c r="D11" s="1">
        <v>0.48</v>
      </c>
      <c r="E11" s="1">
        <v>0.36</v>
      </c>
      <c r="F11" s="1">
        <v>12.36</v>
      </c>
      <c r="G11" s="1">
        <v>0.03</v>
      </c>
      <c r="H11" s="1">
        <v>0.03</v>
      </c>
      <c r="I11" s="1">
        <v>6</v>
      </c>
      <c r="J11" s="1">
        <v>22.8</v>
      </c>
      <c r="K11" s="1">
        <v>2.76</v>
      </c>
      <c r="L11" s="1">
        <v>55.2</v>
      </c>
    </row>
    <row r="13" spans="1:13" x14ac:dyDescent="0.25">
      <c r="A13" s="12" t="s">
        <v>19</v>
      </c>
    </row>
    <row r="14" spans="1:13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3" ht="57" customHeight="1" x14ac:dyDescent="0.25">
      <c r="A15" s="8" t="s">
        <v>50</v>
      </c>
      <c r="B15" s="1">
        <v>89</v>
      </c>
      <c r="C15" s="1">
        <v>150</v>
      </c>
      <c r="D15" s="1">
        <v>3.97</v>
      </c>
      <c r="E15" s="1">
        <v>3.1</v>
      </c>
      <c r="F15" s="1">
        <v>9.27</v>
      </c>
      <c r="G15" s="1">
        <v>7.0000000000000007E-2</v>
      </c>
      <c r="H15" s="1">
        <v>7.0000000000000007E-2</v>
      </c>
      <c r="I15" s="1">
        <v>6.72</v>
      </c>
      <c r="J15" s="1">
        <v>17.399999999999999</v>
      </c>
      <c r="K15" s="1">
        <v>0.88</v>
      </c>
      <c r="L15" s="1">
        <v>81</v>
      </c>
    </row>
    <row r="16" spans="1:13" ht="42.75" customHeight="1" x14ac:dyDescent="0.25">
      <c r="A16" s="8" t="s">
        <v>84</v>
      </c>
      <c r="B16" s="1">
        <v>273</v>
      </c>
      <c r="C16" s="1">
        <v>60</v>
      </c>
      <c r="D16" s="1">
        <v>8.19</v>
      </c>
      <c r="E16" s="1">
        <v>1.96</v>
      </c>
      <c r="F16" s="1">
        <v>4.91</v>
      </c>
      <c r="G16" s="1">
        <v>0.04</v>
      </c>
      <c r="H16" s="1">
        <v>0.06</v>
      </c>
      <c r="I16" s="1">
        <v>0.56000000000000005</v>
      </c>
      <c r="J16" s="1">
        <v>29.16</v>
      </c>
      <c r="K16" s="1">
        <v>0.39</v>
      </c>
      <c r="L16" s="1">
        <v>70</v>
      </c>
    </row>
    <row r="17" spans="1:15" ht="28.5" customHeight="1" x14ac:dyDescent="0.25">
      <c r="A17" s="8" t="s">
        <v>22</v>
      </c>
      <c r="B17" s="1">
        <v>339</v>
      </c>
      <c r="C17" s="1">
        <v>120</v>
      </c>
      <c r="D17" s="1">
        <v>2.44</v>
      </c>
      <c r="E17" s="1">
        <v>3.84</v>
      </c>
      <c r="F17" s="1">
        <v>16.350000000000001</v>
      </c>
      <c r="G17" s="1">
        <v>0.1</v>
      </c>
      <c r="H17" s="1">
        <v>7.0000000000000007E-2</v>
      </c>
      <c r="I17" s="1">
        <v>14.52</v>
      </c>
      <c r="J17" s="1">
        <v>29.58</v>
      </c>
      <c r="K17" s="1">
        <v>0.79</v>
      </c>
      <c r="L17" s="1">
        <v>109.8</v>
      </c>
    </row>
    <row r="18" spans="1:15" ht="27.75" customHeight="1" x14ac:dyDescent="0.25">
      <c r="A18" s="8" t="s">
        <v>24</v>
      </c>
      <c r="B18" s="1" t="s">
        <v>25</v>
      </c>
      <c r="C18" s="1">
        <v>40</v>
      </c>
      <c r="D18" s="1">
        <v>3</v>
      </c>
      <c r="E18" s="1">
        <v>4.72</v>
      </c>
      <c r="F18" s="1">
        <v>29.96</v>
      </c>
      <c r="G18" s="1">
        <v>0.03</v>
      </c>
      <c r="H18" s="1">
        <v>0.03</v>
      </c>
      <c r="I18" s="1">
        <v>0</v>
      </c>
      <c r="J18" s="1">
        <v>8</v>
      </c>
      <c r="K18" s="1">
        <v>0.4</v>
      </c>
      <c r="L18" s="1">
        <v>166.8</v>
      </c>
    </row>
    <row r="19" spans="1:15" ht="18.75" customHeight="1" x14ac:dyDescent="0.25">
      <c r="A19" s="8" t="s">
        <v>51</v>
      </c>
      <c r="B19" s="1">
        <v>394</v>
      </c>
      <c r="C19" s="1">
        <v>150</v>
      </c>
      <c r="D19" s="1">
        <v>0.33</v>
      </c>
      <c r="E19" s="1">
        <v>0.01</v>
      </c>
      <c r="F19" s="1">
        <v>20.82</v>
      </c>
      <c r="G19" s="1">
        <v>0</v>
      </c>
      <c r="H19" s="1">
        <v>0</v>
      </c>
      <c r="I19" s="1">
        <v>0.3</v>
      </c>
      <c r="J19" s="1">
        <v>23.86</v>
      </c>
      <c r="K19" s="1">
        <v>0.93</v>
      </c>
      <c r="L19" s="1">
        <v>84.75</v>
      </c>
    </row>
    <row r="20" spans="1:15" ht="17.25" customHeight="1" x14ac:dyDescent="0.25">
      <c r="A20" s="6" t="s">
        <v>27</v>
      </c>
      <c r="B20" s="4"/>
      <c r="C20" s="4">
        <f>SUM(C15:C19)</f>
        <v>520</v>
      </c>
      <c r="D20" s="4">
        <f>SUM(D15:D19)</f>
        <v>17.93</v>
      </c>
      <c r="E20" s="4">
        <f t="shared" ref="E20:L20" si="1">SUM(E15:E19)</f>
        <v>13.63</v>
      </c>
      <c r="F20" s="4">
        <f t="shared" si="1"/>
        <v>81.31</v>
      </c>
      <c r="G20" s="4">
        <f t="shared" si="1"/>
        <v>0.24000000000000002</v>
      </c>
      <c r="H20" s="4">
        <f t="shared" si="1"/>
        <v>0.23</v>
      </c>
      <c r="I20" s="4">
        <f t="shared" si="1"/>
        <v>22.099999999999998</v>
      </c>
      <c r="J20" s="4">
        <f t="shared" si="1"/>
        <v>108</v>
      </c>
      <c r="K20" s="4">
        <f t="shared" si="1"/>
        <v>3.39</v>
      </c>
      <c r="L20" s="4">
        <f t="shared" si="1"/>
        <v>512.35</v>
      </c>
      <c r="M20" s="4">
        <f>SUM(M15:M19)</f>
        <v>0</v>
      </c>
    </row>
    <row r="22" spans="1:15" x14ac:dyDescent="0.25">
      <c r="A22" s="13" t="s">
        <v>28</v>
      </c>
    </row>
    <row r="23" spans="1:15" ht="30" x14ac:dyDescent="0.25">
      <c r="A23" s="5" t="s">
        <v>2</v>
      </c>
      <c r="B23" s="6" t="s">
        <v>3</v>
      </c>
      <c r="C23" s="14" t="s">
        <v>4</v>
      </c>
      <c r="D23" s="15" t="s">
        <v>5</v>
      </c>
      <c r="E23" s="15" t="s">
        <v>6</v>
      </c>
      <c r="F23" s="15" t="s">
        <v>7</v>
      </c>
      <c r="G23" s="15" t="s">
        <v>8</v>
      </c>
      <c r="H23" s="15" t="s">
        <v>9</v>
      </c>
      <c r="I23" s="15" t="s">
        <v>10</v>
      </c>
      <c r="J23" s="15" t="s">
        <v>11</v>
      </c>
      <c r="K23" s="15" t="s">
        <v>13</v>
      </c>
      <c r="L23" s="15" t="s">
        <v>12</v>
      </c>
    </row>
    <row r="24" spans="1:15" x14ac:dyDescent="0.25">
      <c r="A24" s="1" t="s">
        <v>29</v>
      </c>
      <c r="B24" s="1">
        <v>420</v>
      </c>
      <c r="C24" s="1">
        <v>150</v>
      </c>
      <c r="D24" s="1">
        <v>4.3499999999999996</v>
      </c>
      <c r="E24" s="1">
        <v>3.75</v>
      </c>
      <c r="F24" s="1">
        <v>6</v>
      </c>
      <c r="G24" s="1">
        <v>0.05</v>
      </c>
      <c r="H24" s="1">
        <v>0.25</v>
      </c>
      <c r="I24" s="1">
        <v>1.05</v>
      </c>
      <c r="J24" s="1">
        <v>180</v>
      </c>
      <c r="K24" s="1">
        <v>0.5</v>
      </c>
      <c r="L24" s="1">
        <v>75</v>
      </c>
    </row>
    <row r="26" spans="1:15" x14ac:dyDescent="0.25">
      <c r="A26" s="12" t="s">
        <v>31</v>
      </c>
    </row>
    <row r="27" spans="1:15" ht="30" x14ac:dyDescent="0.25">
      <c r="A27" s="5" t="s">
        <v>2</v>
      </c>
      <c r="B27" s="6" t="s">
        <v>3</v>
      </c>
      <c r="C27" s="14" t="s">
        <v>4</v>
      </c>
      <c r="D27" s="15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5" t="s">
        <v>10</v>
      </c>
      <c r="J27" s="15" t="s">
        <v>11</v>
      </c>
      <c r="K27" s="15" t="s">
        <v>13</v>
      </c>
      <c r="L27" s="15" t="s">
        <v>12</v>
      </c>
    </row>
    <row r="28" spans="1:15" ht="57" customHeight="1" x14ac:dyDescent="0.25">
      <c r="A28" s="8" t="s">
        <v>52</v>
      </c>
      <c r="B28" s="1">
        <v>303</v>
      </c>
      <c r="C28" s="1">
        <v>60</v>
      </c>
      <c r="D28" s="1">
        <v>5.54</v>
      </c>
      <c r="E28" s="1">
        <v>6.14</v>
      </c>
      <c r="F28" s="1">
        <v>7.3</v>
      </c>
      <c r="G28" s="1">
        <v>0.03</v>
      </c>
      <c r="H28" s="1">
        <v>0.06</v>
      </c>
      <c r="I28" s="1">
        <v>0.53</v>
      </c>
      <c r="J28" s="1">
        <v>27.43</v>
      </c>
      <c r="K28" s="1">
        <v>0.6</v>
      </c>
      <c r="L28" s="1">
        <v>106.8</v>
      </c>
    </row>
    <row r="29" spans="1:15" ht="29.25" customHeight="1" x14ac:dyDescent="0.25">
      <c r="A29" s="8" t="s">
        <v>53</v>
      </c>
      <c r="B29" s="1">
        <v>354</v>
      </c>
      <c r="C29" s="1">
        <v>110</v>
      </c>
      <c r="D29" s="1">
        <v>2.17</v>
      </c>
      <c r="E29" s="1">
        <v>4.08</v>
      </c>
      <c r="F29" s="1">
        <v>10.47</v>
      </c>
      <c r="G29" s="1">
        <v>0.03</v>
      </c>
      <c r="H29" s="1">
        <v>0.04</v>
      </c>
      <c r="I29" s="1">
        <v>18</v>
      </c>
      <c r="J29" s="1">
        <v>61.38</v>
      </c>
      <c r="K29" s="1">
        <v>0.82</v>
      </c>
      <c r="L29" s="1">
        <v>86.9</v>
      </c>
    </row>
    <row r="30" spans="1:15" ht="45" customHeight="1" x14ac:dyDescent="0.25">
      <c r="A30" s="8" t="s">
        <v>33</v>
      </c>
      <c r="B30" s="1" t="s">
        <v>25</v>
      </c>
      <c r="C30" s="1">
        <v>20</v>
      </c>
      <c r="D30" s="1">
        <v>1.54</v>
      </c>
      <c r="E30" s="1">
        <v>0.46</v>
      </c>
      <c r="F30" s="1">
        <v>10.78</v>
      </c>
      <c r="G30" s="1">
        <v>0.09</v>
      </c>
      <c r="H30" s="1">
        <v>0.04</v>
      </c>
      <c r="I30" s="1">
        <v>0</v>
      </c>
      <c r="J30" s="1">
        <v>17.86</v>
      </c>
      <c r="K30" s="1">
        <v>0.62</v>
      </c>
      <c r="L30" s="1">
        <v>53.6</v>
      </c>
      <c r="M30" s="11"/>
      <c r="O30" s="16"/>
    </row>
    <row r="31" spans="1:15" ht="22.5" customHeight="1" x14ac:dyDescent="0.25">
      <c r="A31" s="1" t="s">
        <v>34</v>
      </c>
      <c r="B31" s="1">
        <v>411</v>
      </c>
      <c r="C31" s="1">
        <v>150</v>
      </c>
      <c r="D31" s="1">
        <v>0.45</v>
      </c>
      <c r="E31" s="1">
        <v>0.01</v>
      </c>
      <c r="F31" s="1">
        <v>6.98</v>
      </c>
      <c r="G31" s="1">
        <v>0</v>
      </c>
      <c r="H31" s="1">
        <v>0</v>
      </c>
      <c r="I31" s="1">
        <v>0.01</v>
      </c>
      <c r="J31" s="1">
        <v>7.99</v>
      </c>
      <c r="K31" s="1">
        <v>0.19</v>
      </c>
      <c r="L31" s="1">
        <v>28</v>
      </c>
    </row>
    <row r="32" spans="1:15" x14ac:dyDescent="0.25">
      <c r="A32" s="6" t="s">
        <v>35</v>
      </c>
      <c r="B32" s="4"/>
      <c r="C32" s="4">
        <f>SUM(C28:C31)</f>
        <v>340</v>
      </c>
      <c r="D32" s="4">
        <f>SUM(D28:D31)</f>
        <v>9.6999999999999993</v>
      </c>
      <c r="E32" s="4">
        <f t="shared" ref="E32:L32" si="2">SUM(E28:E31)</f>
        <v>10.69</v>
      </c>
      <c r="F32" s="4">
        <f t="shared" si="2"/>
        <v>35.53</v>
      </c>
      <c r="G32" s="4">
        <f t="shared" si="2"/>
        <v>0.15</v>
      </c>
      <c r="H32" s="4">
        <f t="shared" si="2"/>
        <v>0.14000000000000001</v>
      </c>
      <c r="I32" s="4">
        <f t="shared" si="2"/>
        <v>18.540000000000003</v>
      </c>
      <c r="J32" s="4">
        <f t="shared" si="2"/>
        <v>114.66</v>
      </c>
      <c r="K32" s="4">
        <f t="shared" si="2"/>
        <v>2.23</v>
      </c>
      <c r="L32" s="4">
        <f t="shared" si="2"/>
        <v>275.29999999999995</v>
      </c>
    </row>
    <row r="33" spans="1:12" x14ac:dyDescent="0.25">
      <c r="A33" s="4" t="s">
        <v>36</v>
      </c>
      <c r="B33" s="4"/>
      <c r="C33" s="4">
        <f>SUM(+C32+C24+C20+C11+C7)</f>
        <v>1465</v>
      </c>
      <c r="D33" s="4">
        <f t="shared" ref="D33:L33" si="3">SUM(+D32+D24+D20+D11+D7)</f>
        <v>38.889999999999993</v>
      </c>
      <c r="E33" s="4">
        <f t="shared" si="3"/>
        <v>43.79</v>
      </c>
      <c r="F33" s="4">
        <f t="shared" si="3"/>
        <v>185.91</v>
      </c>
      <c r="G33" s="4">
        <f t="shared" si="3"/>
        <v>1.7800000000000002</v>
      </c>
      <c r="H33" s="4">
        <f t="shared" si="3"/>
        <v>1.08</v>
      </c>
      <c r="I33" s="4">
        <f t="shared" si="3"/>
        <v>50.879999999999995</v>
      </c>
      <c r="J33" s="4">
        <f t="shared" si="3"/>
        <v>813.27</v>
      </c>
      <c r="K33" s="4">
        <f t="shared" si="3"/>
        <v>10.93</v>
      </c>
      <c r="L33" s="4">
        <f t="shared" si="3"/>
        <v>1383.1100000000001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B18" sqref="B18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3" ht="21" customHeight="1" x14ac:dyDescent="0.25">
      <c r="A1" s="12" t="s">
        <v>55</v>
      </c>
    </row>
    <row r="2" spans="1:13" ht="20.25" customHeight="1" x14ac:dyDescent="0.25">
      <c r="A2" s="12" t="s">
        <v>1</v>
      </c>
    </row>
    <row r="3" spans="1:13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3" ht="32.25" customHeight="1" x14ac:dyDescent="0.25">
      <c r="A4" s="7" t="s">
        <v>92</v>
      </c>
      <c r="B4" s="1">
        <v>182</v>
      </c>
      <c r="C4" s="1">
        <v>150</v>
      </c>
      <c r="D4" s="1">
        <v>5.52</v>
      </c>
      <c r="E4" s="1">
        <v>7.2</v>
      </c>
      <c r="F4" s="1">
        <v>24.29</v>
      </c>
      <c r="G4" s="1">
        <v>7.0000000000000007E-2</v>
      </c>
      <c r="H4" s="1">
        <v>0.22</v>
      </c>
      <c r="I4" s="1">
        <v>1.95</v>
      </c>
      <c r="J4" s="1">
        <v>181.72</v>
      </c>
      <c r="K4" s="1">
        <v>0.4</v>
      </c>
      <c r="L4" s="1">
        <v>184.1</v>
      </c>
    </row>
    <row r="5" spans="1:13" ht="60.7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3" ht="16.5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3" ht="28.5" customHeight="1" x14ac:dyDescent="0.25">
      <c r="A7" s="6" t="s">
        <v>16</v>
      </c>
      <c r="B7" s="4"/>
      <c r="C7" s="4">
        <v>325</v>
      </c>
      <c r="D7" s="4">
        <f>SUM(D4:D6)</f>
        <v>9.69</v>
      </c>
      <c r="E7" s="4">
        <f t="shared" ref="E7:M7" si="0">SUM(E4:E6)</f>
        <v>14.24</v>
      </c>
      <c r="F7" s="4">
        <f t="shared" si="0"/>
        <v>44.730000000000004</v>
      </c>
      <c r="G7" s="4">
        <f t="shared" si="0"/>
        <v>0.14000000000000001</v>
      </c>
      <c r="H7" s="4">
        <f t="shared" si="0"/>
        <v>0.37</v>
      </c>
      <c r="I7" s="4">
        <f t="shared" si="0"/>
        <v>3.1399999999999997</v>
      </c>
      <c r="J7" s="4">
        <f t="shared" si="0"/>
        <v>299.52</v>
      </c>
      <c r="K7" s="4">
        <f t="shared" si="0"/>
        <v>1.06</v>
      </c>
      <c r="L7" s="4">
        <f t="shared" si="0"/>
        <v>346.1</v>
      </c>
      <c r="M7" s="4">
        <f t="shared" si="0"/>
        <v>0</v>
      </c>
    </row>
    <row r="9" spans="1:13" x14ac:dyDescent="0.25">
      <c r="A9" s="12" t="s">
        <v>17</v>
      </c>
    </row>
    <row r="10" spans="1:13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3" ht="31.5" customHeight="1" x14ac:dyDescent="0.25">
      <c r="A11" s="18" t="s">
        <v>57</v>
      </c>
      <c r="B11" s="1">
        <v>386</v>
      </c>
      <c r="C11" s="1">
        <v>150</v>
      </c>
      <c r="D11" s="1">
        <v>1.38</v>
      </c>
      <c r="E11" s="1">
        <v>0</v>
      </c>
      <c r="F11" s="1">
        <v>27.3</v>
      </c>
      <c r="G11" s="1">
        <v>0</v>
      </c>
      <c r="H11" s="1">
        <v>0</v>
      </c>
      <c r="I11" s="1">
        <v>1.8</v>
      </c>
      <c r="J11" s="1">
        <v>13.5</v>
      </c>
      <c r="K11" s="1">
        <v>0.15</v>
      </c>
      <c r="L11" s="1">
        <v>112.2</v>
      </c>
    </row>
    <row r="12" spans="1:13" ht="9.75" customHeight="1" x14ac:dyDescent="0.25"/>
    <row r="13" spans="1:13" x14ac:dyDescent="0.25">
      <c r="A13" s="12" t="s">
        <v>19</v>
      </c>
    </row>
    <row r="14" spans="1:13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3" ht="31.5" customHeight="1" x14ac:dyDescent="0.25">
      <c r="A15" s="8" t="s">
        <v>61</v>
      </c>
      <c r="B15" s="1">
        <v>87</v>
      </c>
      <c r="C15" s="1">
        <v>200</v>
      </c>
      <c r="D15" s="1">
        <v>4.0999999999999996</v>
      </c>
      <c r="E15" s="1">
        <v>4.28</v>
      </c>
      <c r="F15" s="1">
        <v>12.9</v>
      </c>
      <c r="G15" s="1">
        <v>0.12</v>
      </c>
      <c r="H15" s="1">
        <v>0.06</v>
      </c>
      <c r="I15" s="1">
        <v>4.66</v>
      </c>
      <c r="J15" s="1">
        <v>40.22</v>
      </c>
      <c r="K15" s="1">
        <v>1.44</v>
      </c>
      <c r="L15" s="1">
        <v>106.6</v>
      </c>
    </row>
    <row r="16" spans="1:13" ht="30.75" customHeight="1" x14ac:dyDescent="0.25">
      <c r="A16" s="8" t="s">
        <v>85</v>
      </c>
      <c r="B16" s="1">
        <v>327</v>
      </c>
      <c r="C16" s="1">
        <v>60</v>
      </c>
      <c r="D16" s="1">
        <v>9.8800000000000008</v>
      </c>
      <c r="E16" s="1">
        <v>10.39</v>
      </c>
      <c r="F16" s="1">
        <v>1.84</v>
      </c>
      <c r="G16" s="1">
        <v>0.12</v>
      </c>
      <c r="H16" s="1">
        <v>7.0000000000000007E-2</v>
      </c>
      <c r="I16" s="1">
        <v>0.01</v>
      </c>
      <c r="J16" s="1">
        <v>30.1</v>
      </c>
      <c r="K16" s="1">
        <v>0.72</v>
      </c>
      <c r="L16" s="1">
        <v>13.99</v>
      </c>
    </row>
    <row r="17" spans="1:13" ht="30.75" customHeight="1" x14ac:dyDescent="0.25">
      <c r="A17" s="8" t="s">
        <v>68</v>
      </c>
      <c r="B17" s="1">
        <v>366</v>
      </c>
      <c r="C17" s="1">
        <v>40</v>
      </c>
      <c r="D17" s="1">
        <v>0.45</v>
      </c>
      <c r="E17" s="1">
        <v>1.68</v>
      </c>
      <c r="F17" s="1">
        <v>3.2</v>
      </c>
      <c r="G17" s="1">
        <v>0</v>
      </c>
      <c r="H17" s="1">
        <v>0</v>
      </c>
      <c r="I17" s="1"/>
      <c r="J17" s="1">
        <v>3.8</v>
      </c>
      <c r="K17" s="1">
        <v>0.24</v>
      </c>
      <c r="L17" s="1">
        <v>28</v>
      </c>
    </row>
    <row r="18" spans="1:13" ht="27" customHeight="1" x14ac:dyDescent="0.25">
      <c r="A18" s="8" t="s">
        <v>22</v>
      </c>
      <c r="B18" s="1">
        <v>339</v>
      </c>
      <c r="C18" s="1">
        <v>120</v>
      </c>
      <c r="D18" s="1">
        <v>2.44</v>
      </c>
      <c r="E18" s="1">
        <v>3.84</v>
      </c>
      <c r="F18" s="1">
        <v>16.350000000000001</v>
      </c>
      <c r="G18" s="1">
        <v>0.1</v>
      </c>
      <c r="H18" s="1">
        <v>7.0000000000000007E-2</v>
      </c>
      <c r="I18" s="1">
        <v>14.52</v>
      </c>
      <c r="J18" s="1">
        <v>29.58</v>
      </c>
      <c r="K18" s="1">
        <v>0.79</v>
      </c>
      <c r="L18" s="1">
        <v>109.8</v>
      </c>
    </row>
    <row r="19" spans="1:13" ht="17.25" customHeight="1" x14ac:dyDescent="0.25">
      <c r="A19" s="8" t="s">
        <v>44</v>
      </c>
      <c r="B19" s="1" t="s">
        <v>25</v>
      </c>
      <c r="C19" s="1">
        <v>40</v>
      </c>
      <c r="D19" s="1">
        <v>2.64</v>
      </c>
      <c r="E19" s="1">
        <v>0.48</v>
      </c>
      <c r="F19" s="1">
        <v>13.36</v>
      </c>
      <c r="G19" s="1">
        <v>7.0000000000000007E-2</v>
      </c>
      <c r="H19" s="1">
        <v>0.03</v>
      </c>
      <c r="I19" s="1">
        <v>0</v>
      </c>
      <c r="J19" s="1">
        <v>14</v>
      </c>
      <c r="K19" s="1">
        <v>1.56</v>
      </c>
      <c r="L19" s="1">
        <v>69.599999999999994</v>
      </c>
    </row>
    <row r="20" spans="1:13" ht="28.5" customHeight="1" x14ac:dyDescent="0.25">
      <c r="A20" s="8" t="s">
        <v>86</v>
      </c>
      <c r="B20" s="1">
        <v>394</v>
      </c>
      <c r="C20" s="1">
        <v>150</v>
      </c>
      <c r="D20" s="1">
        <v>0.33</v>
      </c>
      <c r="E20" s="1">
        <v>0.01</v>
      </c>
      <c r="F20" s="1">
        <v>20.82</v>
      </c>
      <c r="G20" s="1">
        <v>0</v>
      </c>
      <c r="H20" s="1">
        <v>0</v>
      </c>
      <c r="I20" s="1">
        <v>0.3</v>
      </c>
      <c r="J20" s="1">
        <v>23.86</v>
      </c>
      <c r="K20" s="1">
        <v>0.93</v>
      </c>
      <c r="L20" s="1">
        <v>84.75</v>
      </c>
    </row>
    <row r="21" spans="1:13" ht="17.25" customHeight="1" x14ac:dyDescent="0.25">
      <c r="A21" s="6" t="s">
        <v>27</v>
      </c>
      <c r="B21" s="4"/>
      <c r="C21" s="4">
        <f>SUM(C15:C20)</f>
        <v>610</v>
      </c>
      <c r="D21" s="4">
        <f>SUM(D15:D20)</f>
        <v>19.84</v>
      </c>
      <c r="E21" s="4">
        <f t="shared" ref="E21:K21" si="1">SUM(E15:E20)</f>
        <v>20.680000000000003</v>
      </c>
      <c r="F21" s="4">
        <f t="shared" si="1"/>
        <v>68.47</v>
      </c>
      <c r="G21" s="4">
        <f t="shared" si="1"/>
        <v>0.41</v>
      </c>
      <c r="H21" s="4">
        <f t="shared" si="1"/>
        <v>0.23</v>
      </c>
      <c r="I21" s="4">
        <f t="shared" si="1"/>
        <v>19.489999999999998</v>
      </c>
      <c r="J21" s="4">
        <f t="shared" si="1"/>
        <v>141.56</v>
      </c>
      <c r="K21" s="4">
        <f t="shared" si="1"/>
        <v>5.68</v>
      </c>
      <c r="L21" s="4">
        <f>SUM(L15:L20)</f>
        <v>412.74</v>
      </c>
    </row>
    <row r="22" spans="1:13" ht="8.25" customHeight="1" x14ac:dyDescent="0.25"/>
    <row r="23" spans="1:13" x14ac:dyDescent="0.25">
      <c r="A23" s="13" t="s">
        <v>28</v>
      </c>
    </row>
    <row r="24" spans="1:13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3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6" spans="1:13" ht="21" customHeight="1" x14ac:dyDescent="0.25">
      <c r="A26" s="12" t="s">
        <v>31</v>
      </c>
    </row>
    <row r="27" spans="1:13" ht="30" x14ac:dyDescent="0.25">
      <c r="A27" s="5" t="s">
        <v>2</v>
      </c>
      <c r="B27" s="6" t="s">
        <v>3</v>
      </c>
      <c r="C27" s="14" t="s">
        <v>4</v>
      </c>
      <c r="D27" s="15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5" t="s">
        <v>10</v>
      </c>
      <c r="J27" s="15" t="s">
        <v>11</v>
      </c>
      <c r="K27" s="15" t="s">
        <v>13</v>
      </c>
      <c r="L27" s="15" t="s">
        <v>12</v>
      </c>
    </row>
    <row r="28" spans="1:13" ht="19.5" customHeight="1" x14ac:dyDescent="0.25">
      <c r="A28" s="8" t="s">
        <v>58</v>
      </c>
      <c r="B28" s="1">
        <v>245</v>
      </c>
      <c r="C28" s="1">
        <v>130</v>
      </c>
      <c r="D28" s="1">
        <v>24.29</v>
      </c>
      <c r="E28" s="1">
        <v>16.46</v>
      </c>
      <c r="F28" s="1">
        <v>14.82</v>
      </c>
      <c r="G28" s="1">
        <v>0.08</v>
      </c>
      <c r="H28" s="1">
        <v>0.34</v>
      </c>
      <c r="I28" s="1">
        <v>0.32</v>
      </c>
      <c r="J28" s="1">
        <v>202.54</v>
      </c>
      <c r="K28" s="1">
        <v>0.99</v>
      </c>
      <c r="L28" s="1">
        <v>304.2</v>
      </c>
    </row>
    <row r="29" spans="1:13" ht="27.75" customHeight="1" x14ac:dyDescent="0.25">
      <c r="A29" s="8" t="s">
        <v>59</v>
      </c>
      <c r="B29" s="1" t="s">
        <v>60</v>
      </c>
      <c r="C29" s="1">
        <v>30</v>
      </c>
      <c r="D29" s="1">
        <v>2.16</v>
      </c>
      <c r="E29" s="1">
        <v>2.5499999999999998</v>
      </c>
      <c r="F29" s="1">
        <v>16.649999999999999</v>
      </c>
      <c r="G29" s="1">
        <v>0.02</v>
      </c>
      <c r="H29" s="1">
        <v>0.11</v>
      </c>
      <c r="I29" s="1">
        <v>0.3</v>
      </c>
      <c r="J29" s="1">
        <v>92.1</v>
      </c>
      <c r="K29" s="1">
        <v>0.06</v>
      </c>
      <c r="L29" s="1">
        <v>98.4</v>
      </c>
    </row>
    <row r="30" spans="1:13" ht="30" customHeight="1" x14ac:dyDescent="0.25">
      <c r="A30" s="8" t="s">
        <v>47</v>
      </c>
      <c r="B30" s="1" t="s">
        <v>25</v>
      </c>
      <c r="C30" s="1">
        <v>20</v>
      </c>
      <c r="D30" s="1">
        <v>1.5</v>
      </c>
      <c r="E30" s="1">
        <v>0.57999999999999996</v>
      </c>
      <c r="F30" s="1">
        <v>10.28</v>
      </c>
      <c r="G30" s="1">
        <v>0.02</v>
      </c>
      <c r="H30" s="1">
        <v>0</v>
      </c>
      <c r="I30" s="1">
        <v>0</v>
      </c>
      <c r="J30" s="1">
        <v>3.8</v>
      </c>
      <c r="K30" s="1">
        <v>0.24</v>
      </c>
      <c r="L30" s="1">
        <v>52.4</v>
      </c>
      <c r="M30" s="11"/>
    </row>
    <row r="31" spans="1:13" ht="27.75" customHeight="1" x14ac:dyDescent="0.25">
      <c r="A31" s="8" t="s">
        <v>145</v>
      </c>
      <c r="B31" s="1">
        <v>411</v>
      </c>
      <c r="C31" s="1">
        <v>150</v>
      </c>
      <c r="D31" s="1">
        <v>0.45</v>
      </c>
      <c r="E31" s="1">
        <v>0.01</v>
      </c>
      <c r="F31" s="1">
        <v>6.98</v>
      </c>
      <c r="G31" s="1">
        <v>0</v>
      </c>
      <c r="H31" s="1">
        <v>0</v>
      </c>
      <c r="I31" s="1">
        <v>0.01</v>
      </c>
      <c r="J31" s="1">
        <v>7.99</v>
      </c>
      <c r="K31" s="1">
        <v>0.19</v>
      </c>
      <c r="L31" s="1">
        <v>28</v>
      </c>
    </row>
    <row r="32" spans="1:13" x14ac:dyDescent="0.25">
      <c r="A32" s="6" t="s">
        <v>35</v>
      </c>
      <c r="B32" s="4"/>
      <c r="C32" s="4">
        <f>SUM(C28:C31)</f>
        <v>330</v>
      </c>
      <c r="D32" s="4">
        <f>SUM(D28:D31)</f>
        <v>28.4</v>
      </c>
      <c r="E32" s="4">
        <f t="shared" ref="E32:L32" si="2">SUM(E28:E31)</f>
        <v>19.600000000000001</v>
      </c>
      <c r="F32" s="4">
        <f t="shared" si="2"/>
        <v>48.730000000000004</v>
      </c>
      <c r="G32" s="4">
        <f t="shared" si="2"/>
        <v>0.12000000000000001</v>
      </c>
      <c r="H32" s="4">
        <f t="shared" si="2"/>
        <v>0.45</v>
      </c>
      <c r="I32" s="4">
        <f t="shared" si="2"/>
        <v>0.63</v>
      </c>
      <c r="J32" s="4">
        <f t="shared" si="2"/>
        <v>306.43</v>
      </c>
      <c r="K32" s="4">
        <f t="shared" si="2"/>
        <v>1.48</v>
      </c>
      <c r="L32" s="4">
        <f t="shared" si="2"/>
        <v>483</v>
      </c>
    </row>
    <row r="33" spans="1:12" ht="15.75" thickBot="1" x14ac:dyDescent="0.3">
      <c r="A33" s="4" t="s">
        <v>36</v>
      </c>
      <c r="B33" s="4"/>
      <c r="C33" s="4">
        <f>SUM(+C32+C25+C11+C7)</f>
        <v>955</v>
      </c>
      <c r="D33" s="10">
        <f t="shared" ref="D33:L33" si="3">SUM(D32+D25+D21+D11+D7)</f>
        <v>63.88</v>
      </c>
      <c r="E33" s="10">
        <f t="shared" si="3"/>
        <v>58.6</v>
      </c>
      <c r="F33" s="10">
        <f t="shared" si="3"/>
        <v>196.8</v>
      </c>
      <c r="G33" s="10">
        <f t="shared" si="3"/>
        <v>0.73</v>
      </c>
      <c r="H33" s="10">
        <f t="shared" si="3"/>
        <v>1.29</v>
      </c>
      <c r="I33" s="10">
        <f t="shared" si="3"/>
        <v>27.11</v>
      </c>
      <c r="J33" s="10">
        <f t="shared" si="3"/>
        <v>950.6099999999999</v>
      </c>
      <c r="K33" s="10">
        <f t="shared" si="3"/>
        <v>8.5299999999999994</v>
      </c>
      <c r="L33" s="10">
        <f t="shared" si="3"/>
        <v>1439.04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topLeftCell="A25" workbookViewId="0">
      <selection activeCell="A31" sqref="A31:L3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62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30.75" customHeight="1" x14ac:dyDescent="0.25">
      <c r="A4" s="7" t="s">
        <v>110</v>
      </c>
      <c r="B4" s="1">
        <v>199</v>
      </c>
      <c r="C4" s="1">
        <v>150</v>
      </c>
      <c r="D4" s="1">
        <v>6.13</v>
      </c>
      <c r="E4" s="1">
        <v>21.09</v>
      </c>
      <c r="F4" s="1">
        <v>7.0000000000000007E-2</v>
      </c>
      <c r="G4" s="1">
        <v>0.25</v>
      </c>
      <c r="H4" s="1">
        <v>1.95</v>
      </c>
      <c r="I4" s="1">
        <v>2.6</v>
      </c>
      <c r="J4" s="1">
        <v>168.22</v>
      </c>
      <c r="K4" s="1">
        <v>0.37</v>
      </c>
      <c r="L4" s="1">
        <v>168.87</v>
      </c>
    </row>
    <row r="5" spans="1:12" ht="60.7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325</v>
      </c>
      <c r="D7" s="4">
        <f t="shared" ref="D7:K7" si="0">SUM(D4:D6)</f>
        <v>10.3</v>
      </c>
      <c r="E7" s="4">
        <f t="shared" si="0"/>
        <v>28.130000000000003</v>
      </c>
      <c r="F7" s="4">
        <f t="shared" si="0"/>
        <v>20.51</v>
      </c>
      <c r="G7" s="4">
        <f t="shared" si="0"/>
        <v>0.32</v>
      </c>
      <c r="H7" s="4">
        <f t="shared" si="0"/>
        <v>2.1</v>
      </c>
      <c r="I7" s="4">
        <f t="shared" si="0"/>
        <v>3.79</v>
      </c>
      <c r="J7" s="4">
        <f t="shared" si="0"/>
        <v>286.02</v>
      </c>
      <c r="K7" s="4">
        <f t="shared" si="0"/>
        <v>1.03</v>
      </c>
      <c r="L7" s="4">
        <f>SUM(L4:L6)</f>
        <v>330.87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64</v>
      </c>
      <c r="B11" s="1">
        <v>386</v>
      </c>
      <c r="C11" s="1">
        <v>130</v>
      </c>
      <c r="D11" s="1">
        <v>0.52</v>
      </c>
      <c r="E11" s="1">
        <v>0.52</v>
      </c>
      <c r="F11" s="1">
        <v>12.74</v>
      </c>
      <c r="G11" s="1">
        <v>0.02</v>
      </c>
      <c r="H11" s="1">
        <v>0.01</v>
      </c>
      <c r="I11" s="1">
        <v>13</v>
      </c>
      <c r="J11" s="1">
        <v>20.8</v>
      </c>
      <c r="K11" s="1">
        <v>2.86</v>
      </c>
      <c r="L11" s="1">
        <v>57.2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33.75" customHeight="1" x14ac:dyDescent="0.25">
      <c r="A15" s="8" t="s">
        <v>65</v>
      </c>
      <c r="B15" s="1">
        <v>95</v>
      </c>
      <c r="C15" s="1">
        <v>150</v>
      </c>
      <c r="D15" s="1">
        <v>5.16</v>
      </c>
      <c r="E15" s="1">
        <v>5.04</v>
      </c>
      <c r="F15" s="1">
        <v>8.6</v>
      </c>
      <c r="G15" s="1">
        <v>0.06</v>
      </c>
      <c r="H15" s="1">
        <v>0.08</v>
      </c>
      <c r="I15" s="1">
        <v>5.46</v>
      </c>
      <c r="J15" s="1">
        <v>27.18</v>
      </c>
      <c r="K15" s="1">
        <v>0.75</v>
      </c>
      <c r="L15" s="1">
        <v>100.35</v>
      </c>
    </row>
    <row r="16" spans="1:12" ht="29.25" customHeight="1" x14ac:dyDescent="0.25">
      <c r="A16" s="8" t="s">
        <v>66</v>
      </c>
      <c r="B16" s="1">
        <v>312</v>
      </c>
      <c r="C16" s="1">
        <v>60</v>
      </c>
      <c r="D16" s="1">
        <v>7.45</v>
      </c>
      <c r="E16" s="1">
        <v>6.15</v>
      </c>
      <c r="F16" s="1">
        <v>5.86</v>
      </c>
      <c r="G16" s="1">
        <v>0.04</v>
      </c>
      <c r="H16" s="1">
        <v>0.1</v>
      </c>
      <c r="I16" s="1">
        <v>2.04</v>
      </c>
      <c r="J16" s="1">
        <v>29.59</v>
      </c>
      <c r="K16" s="1">
        <v>0.85</v>
      </c>
      <c r="L16" s="1">
        <v>109</v>
      </c>
    </row>
    <row r="17" spans="1:12" ht="32.25" customHeight="1" x14ac:dyDescent="0.25">
      <c r="A17" s="8" t="s">
        <v>67</v>
      </c>
      <c r="B17" s="1">
        <v>219</v>
      </c>
      <c r="C17" s="1">
        <v>90</v>
      </c>
      <c r="D17" s="1">
        <v>3.31</v>
      </c>
      <c r="E17" s="1">
        <v>2.7</v>
      </c>
      <c r="F17" s="1">
        <v>15.86</v>
      </c>
      <c r="G17" s="1">
        <v>0.03</v>
      </c>
      <c r="H17" s="1">
        <v>0.02</v>
      </c>
      <c r="I17" s="1">
        <v>0</v>
      </c>
      <c r="J17" s="1">
        <v>2.91</v>
      </c>
      <c r="K17" s="1">
        <v>0.66</v>
      </c>
      <c r="L17" s="1">
        <v>90.67</v>
      </c>
    </row>
    <row r="18" spans="1:12" ht="21.75" customHeight="1" x14ac:dyDescent="0.25">
      <c r="A18" s="8" t="s">
        <v>68</v>
      </c>
      <c r="B18" s="1">
        <v>366</v>
      </c>
      <c r="C18" s="1">
        <v>40</v>
      </c>
      <c r="D18" s="1">
        <v>0.45</v>
      </c>
      <c r="E18" s="1">
        <v>1.68</v>
      </c>
      <c r="F18" s="1">
        <v>3.2</v>
      </c>
      <c r="G18" s="1">
        <v>8.0000000000000002E-3</v>
      </c>
      <c r="H18" s="1">
        <v>8.0000000000000002E-3</v>
      </c>
      <c r="I18" s="1">
        <v>0.94</v>
      </c>
      <c r="J18" s="1">
        <v>6.34</v>
      </c>
      <c r="K18" s="1">
        <v>0.18</v>
      </c>
      <c r="L18" s="1">
        <v>29.8</v>
      </c>
    </row>
    <row r="19" spans="1:12" ht="17.25" customHeight="1" x14ac:dyDescent="0.25">
      <c r="A19" s="8" t="s">
        <v>44</v>
      </c>
      <c r="B19" s="1" t="s">
        <v>25</v>
      </c>
      <c r="C19" s="1">
        <v>50</v>
      </c>
      <c r="D19" s="1">
        <v>3.3</v>
      </c>
      <c r="E19" s="1">
        <v>0.6</v>
      </c>
      <c r="F19" s="1">
        <v>16.7</v>
      </c>
      <c r="G19" s="1">
        <v>0.09</v>
      </c>
      <c r="H19" s="1">
        <v>0.04</v>
      </c>
      <c r="I19" s="1">
        <v>0</v>
      </c>
      <c r="J19" s="1">
        <v>17.5</v>
      </c>
      <c r="K19" s="1">
        <v>1.95</v>
      </c>
      <c r="L19" s="1">
        <v>87</v>
      </c>
    </row>
    <row r="20" spans="1:12" ht="30.75" customHeight="1" x14ac:dyDescent="0.25">
      <c r="A20" s="8" t="s">
        <v>88</v>
      </c>
      <c r="B20" s="1">
        <v>394</v>
      </c>
      <c r="C20" s="1">
        <v>150</v>
      </c>
      <c r="D20" s="1">
        <v>0.33</v>
      </c>
      <c r="E20" s="1">
        <v>0.01</v>
      </c>
      <c r="F20" s="1">
        <v>20.82</v>
      </c>
      <c r="G20" s="1">
        <v>0</v>
      </c>
      <c r="H20" s="1">
        <v>0</v>
      </c>
      <c r="I20" s="1">
        <v>0.3</v>
      </c>
      <c r="J20" s="1">
        <v>23.86</v>
      </c>
      <c r="K20" s="1">
        <v>0.93</v>
      </c>
      <c r="L20" s="1">
        <v>84.75</v>
      </c>
    </row>
    <row r="21" spans="1:12" ht="17.25" customHeight="1" x14ac:dyDescent="0.25">
      <c r="A21" s="6" t="s">
        <v>27</v>
      </c>
      <c r="B21" s="4"/>
      <c r="C21" s="4">
        <f>SUM(C15:C20)</f>
        <v>540</v>
      </c>
      <c r="D21" s="4">
        <f t="shared" ref="D21:L21" si="1">SUM(D15:D20)</f>
        <v>20</v>
      </c>
      <c r="E21" s="4">
        <f t="shared" si="1"/>
        <v>16.180000000000003</v>
      </c>
      <c r="F21" s="4">
        <f t="shared" si="1"/>
        <v>71.039999999999992</v>
      </c>
      <c r="G21" s="4">
        <f t="shared" si="1"/>
        <v>0.22800000000000001</v>
      </c>
      <c r="H21" s="4">
        <f t="shared" si="1"/>
        <v>0.248</v>
      </c>
      <c r="I21" s="4">
        <f t="shared" si="1"/>
        <v>8.74</v>
      </c>
      <c r="J21" s="4">
        <f t="shared" si="1"/>
        <v>107.38</v>
      </c>
      <c r="K21" s="4">
        <f t="shared" si="1"/>
        <v>5.32</v>
      </c>
      <c r="L21" s="4">
        <f t="shared" si="1"/>
        <v>501.57</v>
      </c>
    </row>
    <row r="23" spans="1:12" x14ac:dyDescent="0.25">
      <c r="A23" s="13" t="s">
        <v>28</v>
      </c>
    </row>
    <row r="24" spans="1:12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2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7" spans="1:12" x14ac:dyDescent="0.25">
      <c r="A27" s="12" t="s">
        <v>31</v>
      </c>
    </row>
    <row r="28" spans="1:12" ht="30" x14ac:dyDescent="0.25">
      <c r="A28" s="5" t="s">
        <v>2</v>
      </c>
      <c r="B28" s="6" t="s">
        <v>3</v>
      </c>
      <c r="C28" s="14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 t="s">
        <v>10</v>
      </c>
      <c r="J28" s="15" t="s">
        <v>11</v>
      </c>
      <c r="K28" s="15" t="s">
        <v>13</v>
      </c>
      <c r="L28" s="15" t="s">
        <v>12</v>
      </c>
    </row>
    <row r="29" spans="1:12" ht="41.25" customHeight="1" x14ac:dyDescent="0.25">
      <c r="A29" s="8" t="s">
        <v>89</v>
      </c>
      <c r="B29" s="1">
        <v>306</v>
      </c>
      <c r="C29" s="1">
        <v>60</v>
      </c>
      <c r="D29" s="1">
        <v>8.64</v>
      </c>
      <c r="E29" s="1">
        <v>5.79</v>
      </c>
      <c r="F29" s="1">
        <v>5.71</v>
      </c>
      <c r="G29" s="1">
        <v>0.04</v>
      </c>
      <c r="H29" s="1">
        <v>0.1</v>
      </c>
      <c r="I29" s="1">
        <v>0.13</v>
      </c>
      <c r="J29" s="1">
        <v>23.4</v>
      </c>
      <c r="K29" s="1">
        <v>0.72</v>
      </c>
      <c r="L29" s="1">
        <v>110</v>
      </c>
    </row>
    <row r="30" spans="1:12" ht="34.5" customHeight="1" x14ac:dyDescent="0.25">
      <c r="A30" s="8" t="s">
        <v>97</v>
      </c>
      <c r="B30" s="1">
        <v>291</v>
      </c>
      <c r="C30" s="1">
        <v>60</v>
      </c>
      <c r="D30" s="1">
        <v>9.6</v>
      </c>
      <c r="E30" s="1">
        <v>13.2</v>
      </c>
      <c r="F30" s="1">
        <v>7.0000000000000007E-2</v>
      </c>
      <c r="G30" s="1">
        <v>0</v>
      </c>
      <c r="H30" s="1">
        <v>0.08</v>
      </c>
      <c r="I30" s="1">
        <v>25.8</v>
      </c>
      <c r="J30" s="1">
        <v>9.7799999999999994</v>
      </c>
      <c r="K30" s="1">
        <v>0.54</v>
      </c>
      <c r="L30" s="1">
        <v>147</v>
      </c>
    </row>
    <row r="31" spans="1:12" ht="18.75" customHeight="1" x14ac:dyDescent="0.25">
      <c r="A31" s="8" t="s">
        <v>68</v>
      </c>
      <c r="B31" s="1">
        <v>366</v>
      </c>
      <c r="C31" s="1">
        <v>40</v>
      </c>
      <c r="D31" s="1">
        <v>0.45</v>
      </c>
      <c r="E31" s="1">
        <v>1.68</v>
      </c>
      <c r="F31" s="1">
        <v>3.2</v>
      </c>
      <c r="G31" s="1">
        <v>0</v>
      </c>
      <c r="H31" s="1">
        <v>0</v>
      </c>
      <c r="I31" s="1"/>
      <c r="J31" s="1">
        <v>3.8</v>
      </c>
      <c r="K31" s="1">
        <v>0.24</v>
      </c>
      <c r="L31" s="1">
        <v>28</v>
      </c>
    </row>
    <row r="32" spans="1:12" ht="30.75" customHeight="1" x14ac:dyDescent="0.25">
      <c r="A32" s="8" t="s">
        <v>47</v>
      </c>
      <c r="B32" s="1" t="s">
        <v>25</v>
      </c>
      <c r="C32" s="1">
        <v>20</v>
      </c>
      <c r="D32" s="1">
        <v>1.5</v>
      </c>
      <c r="E32" s="1">
        <v>0.57999999999999996</v>
      </c>
      <c r="F32" s="1">
        <v>10.28</v>
      </c>
      <c r="G32" s="1">
        <v>0.02</v>
      </c>
      <c r="H32" s="1">
        <v>0</v>
      </c>
      <c r="I32" s="1">
        <v>0</v>
      </c>
      <c r="J32" s="1">
        <v>3.8</v>
      </c>
      <c r="K32" s="1">
        <v>0.24</v>
      </c>
      <c r="L32" s="1">
        <v>52.4</v>
      </c>
    </row>
    <row r="33" spans="1:12" ht="32.25" customHeight="1" x14ac:dyDescent="0.25">
      <c r="A33" s="7" t="s">
        <v>54</v>
      </c>
      <c r="B33" s="1">
        <v>412</v>
      </c>
      <c r="C33" s="1">
        <v>150</v>
      </c>
      <c r="D33" s="1">
        <v>0.01</v>
      </c>
      <c r="E33" s="1">
        <v>0.01</v>
      </c>
      <c r="F33" s="1">
        <v>805</v>
      </c>
      <c r="G33" s="1">
        <v>0</v>
      </c>
      <c r="H33" s="1">
        <v>0</v>
      </c>
      <c r="I33" s="1">
        <v>2.35</v>
      </c>
      <c r="J33" s="1">
        <v>10.66</v>
      </c>
      <c r="K33" s="1">
        <v>0.27</v>
      </c>
      <c r="L33" s="1">
        <v>34.17</v>
      </c>
    </row>
    <row r="34" spans="1:12" x14ac:dyDescent="0.25">
      <c r="A34" s="6" t="s">
        <v>35</v>
      </c>
      <c r="B34" s="4"/>
      <c r="C34" s="4">
        <f>SUM(C29:C33)</f>
        <v>330</v>
      </c>
      <c r="D34" s="4">
        <f t="shared" ref="D34:L34" si="2">SUM(D29:D33)</f>
        <v>20.200000000000003</v>
      </c>
      <c r="E34" s="4">
        <f t="shared" si="2"/>
        <v>21.259999999999998</v>
      </c>
      <c r="F34" s="4">
        <f t="shared" si="2"/>
        <v>824.26</v>
      </c>
      <c r="G34" s="4">
        <f t="shared" si="2"/>
        <v>0.06</v>
      </c>
      <c r="H34" s="4">
        <f t="shared" si="2"/>
        <v>0.18</v>
      </c>
      <c r="I34" s="4">
        <f t="shared" si="2"/>
        <v>28.28</v>
      </c>
      <c r="J34" s="4">
        <f t="shared" si="2"/>
        <v>51.44</v>
      </c>
      <c r="K34" s="4">
        <f t="shared" si="2"/>
        <v>2.0099999999999998</v>
      </c>
      <c r="L34" s="4">
        <f t="shared" si="2"/>
        <v>371.57</v>
      </c>
    </row>
    <row r="35" spans="1:12" ht="15.75" thickBot="1" x14ac:dyDescent="0.3">
      <c r="A35" s="4" t="s">
        <v>36</v>
      </c>
      <c r="B35" s="4"/>
      <c r="C35" s="10">
        <f>SUM(+C34+C25+C21+C11+C7)</f>
        <v>1475</v>
      </c>
      <c r="D35" s="10">
        <f>SUM(+D34+D25+D21+D11+D7)</f>
        <v>55.59</v>
      </c>
      <c r="E35" s="10">
        <f t="shared" ref="E35:L35" si="3">SUM(+E34+E25+E21+E11+E7)</f>
        <v>70.17</v>
      </c>
      <c r="F35" s="10">
        <f t="shared" si="3"/>
        <v>936.12</v>
      </c>
      <c r="G35" s="10">
        <f t="shared" si="3"/>
        <v>0.68799999999999994</v>
      </c>
      <c r="H35" s="10">
        <f t="shared" si="3"/>
        <v>2.778</v>
      </c>
      <c r="I35" s="10">
        <f t="shared" si="3"/>
        <v>55.86</v>
      </c>
      <c r="J35" s="10">
        <f t="shared" si="3"/>
        <v>655.24</v>
      </c>
      <c r="K35" s="10">
        <f t="shared" si="3"/>
        <v>11.379999999999999</v>
      </c>
      <c r="L35" s="10">
        <f t="shared" si="3"/>
        <v>1346.21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3" workbookViewId="0">
      <selection activeCell="B21" sqref="B2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48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8.5" customHeight="1" x14ac:dyDescent="0.25">
      <c r="A4" s="7" t="s">
        <v>14</v>
      </c>
      <c r="B4" s="1">
        <v>199</v>
      </c>
      <c r="C4" s="1">
        <v>150</v>
      </c>
      <c r="D4" s="1">
        <v>4.53</v>
      </c>
      <c r="E4" s="1">
        <v>4.2</v>
      </c>
      <c r="F4" s="1">
        <v>13.68</v>
      </c>
      <c r="G4" s="1">
        <v>0.06</v>
      </c>
      <c r="H4" s="1">
        <v>0.16</v>
      </c>
      <c r="I4" s="1">
        <v>0.69</v>
      </c>
      <c r="J4" s="1">
        <v>123.5</v>
      </c>
      <c r="K4" s="1">
        <v>0.4</v>
      </c>
      <c r="L4" s="1">
        <v>112.2</v>
      </c>
    </row>
    <row r="5" spans="1:12" ht="73.5" customHeight="1" x14ac:dyDescent="0.25">
      <c r="A5" s="8" t="s">
        <v>15</v>
      </c>
      <c r="B5" s="1">
        <v>3</v>
      </c>
      <c r="C5" s="9" t="s">
        <v>81</v>
      </c>
      <c r="D5" s="1">
        <v>3.71</v>
      </c>
      <c r="E5" s="1">
        <v>5.22</v>
      </c>
      <c r="F5" s="1">
        <v>11.82</v>
      </c>
      <c r="G5" s="1">
        <v>1.1200000000000001</v>
      </c>
      <c r="H5" s="1">
        <v>7.0000000000000007E-2</v>
      </c>
      <c r="I5" s="1">
        <v>0.08</v>
      </c>
      <c r="J5" s="1">
        <v>89.51</v>
      </c>
      <c r="K5" s="1">
        <v>0.95</v>
      </c>
      <c r="L5" s="1">
        <v>109.36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335</v>
      </c>
      <c r="D7" s="4">
        <f t="shared" ref="D7:L7" si="0">SUM(D4:D6)</f>
        <v>10.89</v>
      </c>
      <c r="E7" s="4">
        <f t="shared" si="0"/>
        <v>11.75</v>
      </c>
      <c r="F7" s="4">
        <f t="shared" si="0"/>
        <v>36.81</v>
      </c>
      <c r="G7" s="4">
        <f t="shared" si="0"/>
        <v>1.2200000000000002</v>
      </c>
      <c r="H7" s="4">
        <f t="shared" si="0"/>
        <v>0.37</v>
      </c>
      <c r="I7" s="4">
        <f t="shared" si="0"/>
        <v>1.96</v>
      </c>
      <c r="J7" s="4">
        <f t="shared" si="0"/>
        <v>325.01</v>
      </c>
      <c r="K7" s="4">
        <f t="shared" si="0"/>
        <v>1.6300000000000001</v>
      </c>
      <c r="L7" s="4">
        <f t="shared" si="0"/>
        <v>298.56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18</v>
      </c>
      <c r="B11" s="1">
        <v>418</v>
      </c>
      <c r="C11" s="1">
        <v>150</v>
      </c>
      <c r="D11" s="1">
        <v>1.1200000000000001</v>
      </c>
      <c r="E11" s="1">
        <v>0.21</v>
      </c>
      <c r="F11" s="1">
        <v>22.26</v>
      </c>
      <c r="G11" s="1">
        <v>0.03</v>
      </c>
      <c r="H11" s="1">
        <v>0</v>
      </c>
      <c r="I11" s="1">
        <v>4.5</v>
      </c>
      <c r="J11" s="1">
        <v>15.75</v>
      </c>
      <c r="K11" s="1">
        <v>3.15</v>
      </c>
      <c r="L11" s="1">
        <v>96.75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5" customHeight="1" x14ac:dyDescent="0.25">
      <c r="A15" s="8" t="s">
        <v>69</v>
      </c>
      <c r="B15" s="1">
        <v>73</v>
      </c>
      <c r="C15" s="1">
        <v>150</v>
      </c>
      <c r="D15" s="1">
        <v>1.05</v>
      </c>
      <c r="E15" s="1">
        <v>2.92</v>
      </c>
      <c r="F15" s="1">
        <v>5.08</v>
      </c>
      <c r="G15" s="1">
        <v>0.03</v>
      </c>
      <c r="H15" s="1">
        <v>0.03</v>
      </c>
      <c r="I15" s="1">
        <v>11.08</v>
      </c>
      <c r="J15" s="1">
        <v>26</v>
      </c>
      <c r="K15" s="1">
        <v>0.48</v>
      </c>
      <c r="L15" s="1">
        <v>52.35</v>
      </c>
    </row>
    <row r="16" spans="1:12" ht="27" customHeight="1" x14ac:dyDescent="0.25">
      <c r="A16" s="8" t="s">
        <v>146</v>
      </c>
      <c r="B16" s="1">
        <v>299</v>
      </c>
      <c r="C16" s="1">
        <v>60</v>
      </c>
      <c r="D16" s="1">
        <v>9.31</v>
      </c>
      <c r="E16" s="1">
        <v>7.06</v>
      </c>
      <c r="F16" s="1">
        <v>9.77</v>
      </c>
      <c r="G16" s="1">
        <v>0.06</v>
      </c>
      <c r="H16" s="1">
        <v>0.1</v>
      </c>
      <c r="I16" s="1">
        <v>0.08</v>
      </c>
      <c r="J16" s="1">
        <v>26.1</v>
      </c>
      <c r="K16" s="1">
        <v>0.9</v>
      </c>
      <c r="L16" s="1">
        <v>138.9</v>
      </c>
    </row>
    <row r="17" spans="1:12" ht="13.5" customHeight="1" x14ac:dyDescent="0.25">
      <c r="A17" s="8" t="s">
        <v>42</v>
      </c>
      <c r="B17" s="1">
        <v>330</v>
      </c>
      <c r="C17" s="1">
        <v>100</v>
      </c>
      <c r="D17" s="1">
        <v>4.7699999999999996</v>
      </c>
      <c r="E17" s="1">
        <v>3.38</v>
      </c>
      <c r="F17" s="1">
        <v>21.46</v>
      </c>
      <c r="G17" s="1">
        <v>0.11</v>
      </c>
      <c r="H17" s="1">
        <v>0.06</v>
      </c>
      <c r="I17" s="1">
        <v>0</v>
      </c>
      <c r="J17" s="1">
        <v>8.23</v>
      </c>
      <c r="K17" s="1">
        <v>2.5299999999999998</v>
      </c>
      <c r="L17" s="1">
        <v>140.30000000000001</v>
      </c>
    </row>
    <row r="18" spans="1:12" ht="17.25" customHeight="1" x14ac:dyDescent="0.25">
      <c r="A18" s="8" t="s">
        <v>68</v>
      </c>
      <c r="B18" s="1">
        <v>366</v>
      </c>
      <c r="C18" s="1">
        <v>40</v>
      </c>
      <c r="D18" s="1">
        <v>0.45</v>
      </c>
      <c r="E18" s="1">
        <v>1.68</v>
      </c>
      <c r="F18" s="1">
        <v>3.2</v>
      </c>
      <c r="G18" s="1">
        <v>0</v>
      </c>
      <c r="H18" s="1">
        <v>0</v>
      </c>
      <c r="I18" s="1"/>
      <c r="J18" s="1">
        <v>3.8</v>
      </c>
      <c r="K18" s="1">
        <v>0.24</v>
      </c>
      <c r="L18" s="1">
        <v>28</v>
      </c>
    </row>
    <row r="19" spans="1:12" ht="30.75" customHeight="1" x14ac:dyDescent="0.25">
      <c r="A19" s="8" t="s">
        <v>24</v>
      </c>
      <c r="B19" s="1" t="s">
        <v>25</v>
      </c>
      <c r="C19" s="1">
        <v>40</v>
      </c>
      <c r="D19" s="1">
        <v>2.84</v>
      </c>
      <c r="E19" s="1">
        <v>0.48</v>
      </c>
      <c r="F19" s="1">
        <v>18.64</v>
      </c>
      <c r="G19" s="1">
        <v>0.17</v>
      </c>
      <c r="H19" s="1">
        <v>0.08</v>
      </c>
      <c r="I19" s="1">
        <v>0</v>
      </c>
      <c r="J19" s="1">
        <v>30.8</v>
      </c>
      <c r="K19" s="1">
        <v>1.64</v>
      </c>
      <c r="L19" s="1">
        <v>90.4</v>
      </c>
    </row>
    <row r="20" spans="1:12" ht="27" customHeight="1" x14ac:dyDescent="0.25">
      <c r="A20" s="8" t="s">
        <v>45</v>
      </c>
      <c r="B20" s="1">
        <v>399</v>
      </c>
      <c r="C20" s="1">
        <v>150</v>
      </c>
      <c r="D20" s="1">
        <v>0.18</v>
      </c>
      <c r="E20" s="1">
        <v>0.08</v>
      </c>
      <c r="F20" s="1">
        <v>20.64</v>
      </c>
      <c r="G20" s="1">
        <v>4.0000000000000001E-3</v>
      </c>
      <c r="H20" s="1">
        <v>0.02</v>
      </c>
      <c r="I20" s="1">
        <v>36.6</v>
      </c>
      <c r="J20" s="1">
        <v>10.15</v>
      </c>
      <c r="K20" s="1">
        <v>0.2</v>
      </c>
      <c r="L20" s="1">
        <v>84</v>
      </c>
    </row>
    <row r="21" spans="1:12" x14ac:dyDescent="0.25">
      <c r="A21" s="6" t="s">
        <v>27</v>
      </c>
      <c r="B21" s="4"/>
      <c r="C21" s="4">
        <f>SUM(C15:C20)</f>
        <v>540</v>
      </c>
      <c r="D21" s="4">
        <f t="shared" ref="D21:L21" si="1">SUM(D15:D20)</f>
        <v>18.600000000000001</v>
      </c>
      <c r="E21" s="4">
        <f t="shared" si="1"/>
        <v>15.6</v>
      </c>
      <c r="F21" s="4">
        <f t="shared" si="1"/>
        <v>78.790000000000006</v>
      </c>
      <c r="G21" s="4">
        <f t="shared" si="1"/>
        <v>0.374</v>
      </c>
      <c r="H21" s="4">
        <f t="shared" si="1"/>
        <v>0.29000000000000004</v>
      </c>
      <c r="I21" s="4">
        <f t="shared" si="1"/>
        <v>47.760000000000005</v>
      </c>
      <c r="J21" s="4">
        <f t="shared" si="1"/>
        <v>105.08</v>
      </c>
      <c r="K21" s="4">
        <f t="shared" si="1"/>
        <v>5.9899999999999993</v>
      </c>
      <c r="L21" s="4">
        <f t="shared" si="1"/>
        <v>533.95000000000005</v>
      </c>
    </row>
    <row r="23" spans="1:12" x14ac:dyDescent="0.25">
      <c r="A23" s="13" t="s">
        <v>28</v>
      </c>
    </row>
    <row r="24" spans="1:12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2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7" spans="1:12" x14ac:dyDescent="0.25">
      <c r="A27" s="12" t="s">
        <v>31</v>
      </c>
    </row>
    <row r="28" spans="1:12" ht="42" customHeight="1" x14ac:dyDescent="0.25">
      <c r="A28" s="5" t="s">
        <v>2</v>
      </c>
      <c r="B28" s="6" t="s">
        <v>3</v>
      </c>
      <c r="C28" s="14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 t="s">
        <v>10</v>
      </c>
      <c r="J28" s="15" t="s">
        <v>11</v>
      </c>
      <c r="K28" s="15" t="s">
        <v>13</v>
      </c>
      <c r="L28" s="15" t="s">
        <v>12</v>
      </c>
    </row>
    <row r="29" spans="1:12" ht="30.75" customHeight="1" x14ac:dyDescent="0.25">
      <c r="A29" s="8" t="s">
        <v>32</v>
      </c>
      <c r="B29" s="1">
        <v>231</v>
      </c>
      <c r="C29" s="1">
        <v>150</v>
      </c>
      <c r="D29" s="1">
        <v>13.83</v>
      </c>
      <c r="E29" s="1">
        <v>20.43</v>
      </c>
      <c r="F29" s="1">
        <v>25.4</v>
      </c>
      <c r="G29" s="1">
        <v>0.26</v>
      </c>
      <c r="H29" s="1">
        <v>0.63</v>
      </c>
      <c r="I29" s="1">
        <v>18.02</v>
      </c>
      <c r="J29" s="1">
        <v>194.06</v>
      </c>
      <c r="K29" s="1">
        <v>4.3600000000000003</v>
      </c>
      <c r="L29" s="1">
        <v>341.43</v>
      </c>
    </row>
    <row r="30" spans="1:12" ht="45" x14ac:dyDescent="0.25">
      <c r="A30" s="8" t="s">
        <v>33</v>
      </c>
      <c r="B30" s="1" t="s">
        <v>25</v>
      </c>
      <c r="C30" s="1">
        <v>20</v>
      </c>
      <c r="D30" s="1">
        <v>1.54</v>
      </c>
      <c r="E30" s="1">
        <v>0.46</v>
      </c>
      <c r="F30" s="1">
        <v>10.78</v>
      </c>
      <c r="G30" s="1">
        <v>0.09</v>
      </c>
      <c r="H30" s="1">
        <v>0.04</v>
      </c>
      <c r="I30" s="1">
        <v>0</v>
      </c>
      <c r="J30" s="1">
        <v>17.86</v>
      </c>
      <c r="K30" s="1">
        <v>0.62</v>
      </c>
      <c r="L30" s="1">
        <v>53.6</v>
      </c>
    </row>
    <row r="31" spans="1:12" x14ac:dyDescent="0.25">
      <c r="A31" s="1" t="s">
        <v>34</v>
      </c>
      <c r="B31" s="1">
        <v>411</v>
      </c>
      <c r="C31" s="1">
        <v>150</v>
      </c>
      <c r="D31" s="1">
        <v>0.45</v>
      </c>
      <c r="E31" s="1">
        <v>0.01</v>
      </c>
      <c r="F31" s="1">
        <v>6.98</v>
      </c>
      <c r="G31" s="1">
        <v>0</v>
      </c>
      <c r="H31" s="1">
        <v>0</v>
      </c>
      <c r="I31" s="1">
        <v>0.01</v>
      </c>
      <c r="J31" s="1">
        <v>7.99</v>
      </c>
      <c r="K31" s="1">
        <v>0.19</v>
      </c>
      <c r="L31" s="1">
        <v>28</v>
      </c>
    </row>
    <row r="32" spans="1:12" x14ac:dyDescent="0.25">
      <c r="A32" s="6" t="s">
        <v>35</v>
      </c>
      <c r="B32" s="4"/>
      <c r="C32" s="4">
        <f>SUM(C29:C31)</f>
        <v>320</v>
      </c>
      <c r="D32" s="4">
        <f t="shared" ref="D32:L32" si="2">SUM(D29:D31)</f>
        <v>15.82</v>
      </c>
      <c r="E32" s="4">
        <f t="shared" si="2"/>
        <v>20.900000000000002</v>
      </c>
      <c r="F32" s="4">
        <f t="shared" si="2"/>
        <v>43.16</v>
      </c>
      <c r="G32" s="4">
        <f t="shared" si="2"/>
        <v>0.35</v>
      </c>
      <c r="H32" s="4">
        <f t="shared" si="2"/>
        <v>0.67</v>
      </c>
      <c r="I32" s="4">
        <f t="shared" si="2"/>
        <v>18.03</v>
      </c>
      <c r="J32" s="4">
        <f t="shared" si="2"/>
        <v>219.91000000000003</v>
      </c>
      <c r="K32" s="4">
        <f t="shared" si="2"/>
        <v>5.1700000000000008</v>
      </c>
      <c r="L32" s="4">
        <f t="shared" si="2"/>
        <v>423.03000000000003</v>
      </c>
    </row>
    <row r="33" spans="1:13" ht="15.75" thickBot="1" x14ac:dyDescent="0.3">
      <c r="A33" s="4" t="s">
        <v>36</v>
      </c>
      <c r="B33" s="4"/>
      <c r="C33" s="4">
        <f t="shared" ref="C33:L33" si="3">SUM(+C32+C25+C21+C11+C7)</f>
        <v>1495</v>
      </c>
      <c r="D33" s="4">
        <f t="shared" si="3"/>
        <v>51</v>
      </c>
      <c r="E33" s="4">
        <f t="shared" si="3"/>
        <v>52.540000000000006</v>
      </c>
      <c r="F33" s="4">
        <f t="shared" si="3"/>
        <v>188.59</v>
      </c>
      <c r="G33" s="4">
        <f t="shared" si="3"/>
        <v>2.0340000000000003</v>
      </c>
      <c r="H33" s="4">
        <f t="shared" si="3"/>
        <v>1.5700000000000003</v>
      </c>
      <c r="I33" s="4">
        <f t="shared" si="3"/>
        <v>74.3</v>
      </c>
      <c r="J33" s="4">
        <f t="shared" si="3"/>
        <v>855.35</v>
      </c>
      <c r="K33" s="4">
        <f t="shared" si="3"/>
        <v>16.100000000000001</v>
      </c>
      <c r="L33" s="4">
        <f t="shared" si="3"/>
        <v>1437.29</v>
      </c>
      <c r="M33" s="10" t="e">
        <f>SUM(M32+#REF!+M21+M11+M7)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4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70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8.5" customHeight="1" x14ac:dyDescent="0.25">
      <c r="A4" s="7" t="s">
        <v>37</v>
      </c>
      <c r="B4" s="1">
        <v>182</v>
      </c>
      <c r="C4" s="1">
        <v>150</v>
      </c>
      <c r="D4" s="1">
        <v>6.81</v>
      </c>
      <c r="E4" s="1">
        <v>7.77</v>
      </c>
      <c r="F4" s="1">
        <v>30.03</v>
      </c>
      <c r="G4" s="1">
        <v>0.18</v>
      </c>
      <c r="H4" s="1">
        <v>0</v>
      </c>
      <c r="I4" s="1">
        <v>1.21</v>
      </c>
      <c r="J4" s="1">
        <v>138.06</v>
      </c>
      <c r="K4" s="1">
        <v>2.4300000000000002</v>
      </c>
      <c r="L4" s="1">
        <v>217.48</v>
      </c>
    </row>
    <row r="5" spans="1:12" ht="60.7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2" ht="32.25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325</v>
      </c>
      <c r="D7" s="4">
        <f t="shared" ref="D7:L7" si="0">SUM(D4:D6)</f>
        <v>10.98</v>
      </c>
      <c r="E7" s="4">
        <f t="shared" si="0"/>
        <v>14.81</v>
      </c>
      <c r="F7" s="4">
        <f t="shared" si="0"/>
        <v>50.470000000000006</v>
      </c>
      <c r="G7" s="4">
        <f t="shared" si="0"/>
        <v>0.25</v>
      </c>
      <c r="H7" s="4">
        <f t="shared" si="0"/>
        <v>0.15000000000000002</v>
      </c>
      <c r="I7" s="4">
        <f t="shared" si="0"/>
        <v>2.4</v>
      </c>
      <c r="J7" s="4">
        <f t="shared" si="0"/>
        <v>255.86</v>
      </c>
      <c r="K7" s="4">
        <f t="shared" si="0"/>
        <v>3.09</v>
      </c>
      <c r="L7" s="4">
        <f t="shared" si="0"/>
        <v>379.48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7.25" customHeight="1" x14ac:dyDescent="0.25">
      <c r="A11" s="1" t="s">
        <v>56</v>
      </c>
      <c r="B11" s="1">
        <v>386</v>
      </c>
      <c r="C11" s="1">
        <v>100</v>
      </c>
      <c r="D11" s="1">
        <v>1.5</v>
      </c>
      <c r="E11" s="1">
        <v>0.5</v>
      </c>
      <c r="F11" s="1">
        <v>21</v>
      </c>
      <c r="G11" s="1">
        <v>0.03</v>
      </c>
      <c r="H11" s="1">
        <v>0.05</v>
      </c>
      <c r="I11" s="1">
        <v>10</v>
      </c>
      <c r="J11" s="1">
        <v>8</v>
      </c>
      <c r="K11" s="1">
        <v>0.6</v>
      </c>
      <c r="L11" s="1">
        <v>95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56.25" customHeight="1" x14ac:dyDescent="0.25">
      <c r="A15" s="8" t="s">
        <v>71</v>
      </c>
      <c r="B15" s="1">
        <v>86</v>
      </c>
      <c r="C15" s="1">
        <v>150</v>
      </c>
      <c r="D15" s="1">
        <v>1.5</v>
      </c>
      <c r="E15" s="1">
        <v>1.68</v>
      </c>
      <c r="F15" s="1">
        <v>10.199999999999999</v>
      </c>
      <c r="G15" s="1">
        <v>0.06</v>
      </c>
      <c r="H15" s="1">
        <v>0.03</v>
      </c>
      <c r="I15" s="1">
        <v>4.95</v>
      </c>
      <c r="J15" s="1">
        <v>15.56</v>
      </c>
      <c r="K15" s="1">
        <v>0.61</v>
      </c>
      <c r="L15" s="1">
        <v>61.95</v>
      </c>
    </row>
    <row r="16" spans="1:12" ht="32.25" customHeight="1" x14ac:dyDescent="0.25">
      <c r="A16" s="8" t="s">
        <v>73</v>
      </c>
      <c r="B16" s="1">
        <v>315</v>
      </c>
      <c r="C16" s="1">
        <v>150</v>
      </c>
      <c r="D16" s="1">
        <v>13.72</v>
      </c>
      <c r="E16" s="1">
        <v>8.51</v>
      </c>
      <c r="F16" s="1">
        <v>18.79</v>
      </c>
      <c r="G16" s="1">
        <v>7.0000000000000007E-2</v>
      </c>
      <c r="H16" s="1">
        <v>0.15</v>
      </c>
      <c r="I16" s="1">
        <v>18.77</v>
      </c>
      <c r="J16" s="1">
        <v>56.5</v>
      </c>
      <c r="K16" s="1">
        <v>1.52</v>
      </c>
      <c r="L16" s="1">
        <v>204.75</v>
      </c>
    </row>
    <row r="17" spans="1:13" ht="17.25" customHeight="1" x14ac:dyDescent="0.25">
      <c r="A17" s="8" t="s">
        <v>44</v>
      </c>
      <c r="B17" s="1" t="s">
        <v>25</v>
      </c>
      <c r="C17" s="1">
        <v>40</v>
      </c>
      <c r="D17" s="1">
        <v>2.64</v>
      </c>
      <c r="E17" s="1">
        <v>0.48</v>
      </c>
      <c r="F17" s="1">
        <v>13.36</v>
      </c>
      <c r="G17" s="1">
        <v>7.0000000000000007E-2</v>
      </c>
      <c r="H17" s="1">
        <v>0.03</v>
      </c>
      <c r="I17" s="1">
        <v>0</v>
      </c>
      <c r="J17" s="1">
        <v>14</v>
      </c>
      <c r="K17" s="1">
        <v>1.56</v>
      </c>
      <c r="L17" s="1">
        <v>69.599999999999994</v>
      </c>
    </row>
    <row r="18" spans="1:13" ht="29.25" customHeight="1" x14ac:dyDescent="0.25">
      <c r="A18" s="8" t="s">
        <v>86</v>
      </c>
      <c r="B18" s="1">
        <v>394</v>
      </c>
      <c r="C18" s="1">
        <v>150</v>
      </c>
      <c r="D18" s="1">
        <v>0.33</v>
      </c>
      <c r="E18" s="1">
        <v>0.01</v>
      </c>
      <c r="F18" s="1">
        <v>20.82</v>
      </c>
      <c r="G18" s="1">
        <v>0</v>
      </c>
      <c r="H18" s="1">
        <v>0</v>
      </c>
      <c r="I18" s="1">
        <v>0.3</v>
      </c>
      <c r="J18" s="1">
        <v>23.86</v>
      </c>
      <c r="K18" s="1">
        <v>0.93</v>
      </c>
      <c r="L18" s="1">
        <v>84.75</v>
      </c>
    </row>
    <row r="19" spans="1:13" ht="17.25" customHeight="1" x14ac:dyDescent="0.25">
      <c r="A19" s="6" t="s">
        <v>27</v>
      </c>
      <c r="B19" s="4"/>
      <c r="C19" s="4">
        <f>SUM(C15:C18)</f>
        <v>490</v>
      </c>
      <c r="D19" s="4">
        <f t="shared" ref="D19:L19" si="1">SUM(D15:D18)</f>
        <v>18.189999999999998</v>
      </c>
      <c r="E19" s="4">
        <f t="shared" si="1"/>
        <v>10.68</v>
      </c>
      <c r="F19" s="4">
        <f t="shared" si="1"/>
        <v>63.169999999999995</v>
      </c>
      <c r="G19" s="4">
        <f t="shared" si="1"/>
        <v>0.2</v>
      </c>
      <c r="H19" s="4">
        <f t="shared" si="1"/>
        <v>0.21</v>
      </c>
      <c r="I19" s="4">
        <f t="shared" si="1"/>
        <v>24.02</v>
      </c>
      <c r="J19" s="4">
        <f t="shared" si="1"/>
        <v>109.92</v>
      </c>
      <c r="K19" s="4">
        <f t="shared" si="1"/>
        <v>4.62</v>
      </c>
      <c r="L19" s="4">
        <f t="shared" si="1"/>
        <v>421.04999999999995</v>
      </c>
    </row>
    <row r="21" spans="1:13" x14ac:dyDescent="0.25">
      <c r="A21" s="13" t="s">
        <v>28</v>
      </c>
    </row>
    <row r="22" spans="1:13" ht="30" x14ac:dyDescent="0.25">
      <c r="A22" s="5" t="s">
        <v>2</v>
      </c>
      <c r="B22" s="6" t="s">
        <v>3</v>
      </c>
      <c r="C22" s="14" t="s">
        <v>4</v>
      </c>
      <c r="D22" s="15" t="s">
        <v>5</v>
      </c>
      <c r="E22" s="15" t="s">
        <v>6</v>
      </c>
      <c r="F22" s="15" t="s">
        <v>7</v>
      </c>
      <c r="G22" s="15" t="s">
        <v>8</v>
      </c>
      <c r="H22" s="15" t="s">
        <v>9</v>
      </c>
      <c r="I22" s="15" t="s">
        <v>10</v>
      </c>
      <c r="J22" s="15" t="s">
        <v>11</v>
      </c>
      <c r="K22" s="15" t="s">
        <v>13</v>
      </c>
      <c r="L22" s="15" t="s">
        <v>12</v>
      </c>
    </row>
    <row r="23" spans="1:13" x14ac:dyDescent="0.25">
      <c r="A23" s="1" t="s">
        <v>46</v>
      </c>
      <c r="B23" s="1">
        <v>420</v>
      </c>
      <c r="C23" s="1">
        <v>150</v>
      </c>
      <c r="D23" s="1">
        <v>4.32</v>
      </c>
      <c r="E23" s="1">
        <v>3.75</v>
      </c>
      <c r="F23" s="1">
        <v>6.3</v>
      </c>
      <c r="G23" s="1">
        <v>0.3</v>
      </c>
      <c r="H23" s="1">
        <v>0.2</v>
      </c>
      <c r="I23" s="1">
        <v>0.45</v>
      </c>
      <c r="J23" s="1">
        <v>186</v>
      </c>
      <c r="K23" s="1">
        <v>0.15</v>
      </c>
      <c r="L23" s="1">
        <v>76.599999999999994</v>
      </c>
    </row>
    <row r="24" spans="1:13" ht="27.75" customHeight="1" x14ac:dyDescent="0.25"/>
    <row r="25" spans="1:13" x14ac:dyDescent="0.25">
      <c r="A25" s="12" t="s">
        <v>31</v>
      </c>
    </row>
    <row r="26" spans="1:13" ht="30" x14ac:dyDescent="0.25">
      <c r="A26" s="5" t="s">
        <v>2</v>
      </c>
      <c r="B26" s="6" t="s">
        <v>3</v>
      </c>
      <c r="C26" s="14" t="s">
        <v>4</v>
      </c>
      <c r="D26" s="15" t="s">
        <v>5</v>
      </c>
      <c r="E26" s="15" t="s">
        <v>6</v>
      </c>
      <c r="F26" s="15" t="s">
        <v>7</v>
      </c>
      <c r="G26" s="15" t="s">
        <v>8</v>
      </c>
      <c r="H26" s="15" t="s">
        <v>9</v>
      </c>
      <c r="I26" s="15" t="s">
        <v>10</v>
      </c>
      <c r="J26" s="15" t="s">
        <v>11</v>
      </c>
      <c r="K26" s="15" t="s">
        <v>13</v>
      </c>
      <c r="L26" s="15" t="s">
        <v>12</v>
      </c>
    </row>
    <row r="27" spans="1:13" ht="30" x14ac:dyDescent="0.25">
      <c r="A27" s="8" t="s">
        <v>74</v>
      </c>
      <c r="B27" s="1">
        <v>249</v>
      </c>
      <c r="C27" s="1">
        <v>150</v>
      </c>
      <c r="D27" s="1">
        <v>22.71</v>
      </c>
      <c r="E27" s="1">
        <v>16.14</v>
      </c>
      <c r="F27" s="1">
        <v>36.49</v>
      </c>
      <c r="G27" s="1">
        <v>0.09</v>
      </c>
      <c r="H27" s="1">
        <v>0.34</v>
      </c>
      <c r="I27" s="1">
        <v>0.28000000000000003</v>
      </c>
      <c r="J27" s="1">
        <v>194.8</v>
      </c>
      <c r="K27" s="1">
        <v>1.45</v>
      </c>
      <c r="L27" s="1">
        <v>382.5</v>
      </c>
    </row>
    <row r="28" spans="1:13" ht="30" customHeight="1" x14ac:dyDescent="0.25">
      <c r="A28" s="8" t="s">
        <v>139</v>
      </c>
      <c r="B28" s="1">
        <v>359</v>
      </c>
      <c r="C28" s="1">
        <v>40</v>
      </c>
      <c r="D28" s="1">
        <v>0.32</v>
      </c>
      <c r="E28" s="1">
        <v>0</v>
      </c>
      <c r="F28" s="1">
        <v>11.56</v>
      </c>
      <c r="G28" s="1">
        <v>0</v>
      </c>
      <c r="H28" s="1">
        <v>0</v>
      </c>
      <c r="I28" s="1">
        <v>0.37</v>
      </c>
      <c r="J28" s="1">
        <v>0.3</v>
      </c>
      <c r="K28" s="1">
        <v>0</v>
      </c>
      <c r="L28" s="1">
        <v>48.16</v>
      </c>
    </row>
    <row r="29" spans="1:13" ht="36" customHeight="1" x14ac:dyDescent="0.25">
      <c r="A29" s="8" t="s">
        <v>47</v>
      </c>
      <c r="B29" s="1" t="s">
        <v>25</v>
      </c>
      <c r="C29" s="1">
        <v>20</v>
      </c>
      <c r="D29" s="1">
        <v>1.5</v>
      </c>
      <c r="E29" s="1">
        <v>0.57999999999999996</v>
      </c>
      <c r="F29" s="1">
        <v>10.28</v>
      </c>
      <c r="G29" s="1">
        <v>0.02</v>
      </c>
      <c r="H29" s="1">
        <v>0</v>
      </c>
      <c r="I29" s="1">
        <v>0</v>
      </c>
      <c r="J29" s="1">
        <v>3.8</v>
      </c>
      <c r="K29" s="1">
        <v>0.24</v>
      </c>
      <c r="L29" s="1">
        <v>52.4</v>
      </c>
    </row>
    <row r="30" spans="1:13" ht="29.25" customHeight="1" x14ac:dyDescent="0.25">
      <c r="A30" s="7" t="s">
        <v>54</v>
      </c>
      <c r="B30" s="1">
        <v>412</v>
      </c>
      <c r="C30" s="1">
        <v>150</v>
      </c>
      <c r="D30" s="1">
        <v>0.01</v>
      </c>
      <c r="E30" s="1">
        <v>0.01</v>
      </c>
      <c r="F30" s="1">
        <v>805</v>
      </c>
      <c r="G30" s="1">
        <v>0</v>
      </c>
      <c r="H30" s="1">
        <v>0</v>
      </c>
      <c r="I30" s="1">
        <v>2.35</v>
      </c>
      <c r="J30" s="1">
        <v>10.66</v>
      </c>
      <c r="K30" s="1">
        <v>0.27</v>
      </c>
      <c r="L30" s="1">
        <v>34.17</v>
      </c>
      <c r="M30" s="11"/>
    </row>
    <row r="31" spans="1:13" x14ac:dyDescent="0.25">
      <c r="A31" s="6" t="s">
        <v>35</v>
      </c>
      <c r="B31" s="4"/>
      <c r="C31" s="4">
        <f>SUM(C27:C30)</f>
        <v>360</v>
      </c>
      <c r="D31" s="4">
        <f>SUM(D27:D30)</f>
        <v>24.540000000000003</v>
      </c>
      <c r="E31" s="4">
        <f t="shared" ref="E31:L31" si="2">SUM(E27:E30)</f>
        <v>16.73</v>
      </c>
      <c r="F31" s="4">
        <f t="shared" si="2"/>
        <v>863.33</v>
      </c>
      <c r="G31" s="4">
        <f t="shared" si="2"/>
        <v>0.11</v>
      </c>
      <c r="H31" s="4">
        <f t="shared" si="2"/>
        <v>0.34</v>
      </c>
      <c r="I31" s="4">
        <f t="shared" si="2"/>
        <v>3</v>
      </c>
      <c r="J31" s="4">
        <f t="shared" si="2"/>
        <v>209.56000000000003</v>
      </c>
      <c r="K31" s="4">
        <f t="shared" si="2"/>
        <v>1.96</v>
      </c>
      <c r="L31" s="4">
        <f t="shared" si="2"/>
        <v>517.2299999999999</v>
      </c>
    </row>
    <row r="32" spans="1:13" x14ac:dyDescent="0.25">
      <c r="A32" s="4" t="s">
        <v>36</v>
      </c>
      <c r="B32" s="4"/>
      <c r="C32" s="4">
        <f>SUM(+C31+C23+C19+C11+C7)</f>
        <v>1425</v>
      </c>
      <c r="D32" s="4">
        <f t="shared" ref="D32:L32" si="3">SUM(+D31+D23+D19+D11+D7)</f>
        <v>59.53</v>
      </c>
      <c r="E32" s="4">
        <f t="shared" si="3"/>
        <v>46.47</v>
      </c>
      <c r="F32" s="4">
        <f t="shared" si="3"/>
        <v>1004.27</v>
      </c>
      <c r="G32" s="4">
        <f t="shared" si="3"/>
        <v>0.89</v>
      </c>
      <c r="H32" s="4">
        <f t="shared" si="3"/>
        <v>0.95000000000000007</v>
      </c>
      <c r="I32" s="4">
        <f t="shared" si="3"/>
        <v>39.869999999999997</v>
      </c>
      <c r="J32" s="4">
        <f t="shared" si="3"/>
        <v>769.34</v>
      </c>
      <c r="K32" s="4">
        <f t="shared" si="3"/>
        <v>10.42</v>
      </c>
      <c r="L32" s="4">
        <f t="shared" si="3"/>
        <v>1489.36</v>
      </c>
    </row>
    <row r="33" spans="13:13" ht="15.75" thickBot="1" x14ac:dyDescent="0.3">
      <c r="M33" s="10">
        <f t="shared" ref="M33" si="4">SUM(M32+M24+M19+M11+M7)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9" workbookViewId="0">
      <selection activeCell="A31" sqref="A31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75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20.25" customHeight="1" x14ac:dyDescent="0.25">
      <c r="A4" s="7" t="s">
        <v>63</v>
      </c>
      <c r="B4" s="1">
        <v>199</v>
      </c>
      <c r="C4" s="1">
        <v>150</v>
      </c>
      <c r="D4" s="1">
        <v>6.13</v>
      </c>
      <c r="E4" s="1">
        <v>21.09</v>
      </c>
      <c r="F4" s="1">
        <v>7.0000000000000007E-2</v>
      </c>
      <c r="G4" s="1">
        <v>0.25</v>
      </c>
      <c r="H4" s="1">
        <v>1.95</v>
      </c>
      <c r="I4" s="1">
        <v>2.6</v>
      </c>
      <c r="J4" s="1">
        <v>168.22</v>
      </c>
      <c r="K4" s="1">
        <v>0.37</v>
      </c>
      <c r="L4" s="1">
        <v>168.87</v>
      </c>
    </row>
    <row r="5" spans="1:12" ht="76.5" customHeight="1" x14ac:dyDescent="0.25">
      <c r="A5" s="8" t="s">
        <v>15</v>
      </c>
      <c r="B5" s="1">
        <v>3</v>
      </c>
      <c r="C5" s="9" t="s">
        <v>81</v>
      </c>
      <c r="D5" s="1">
        <v>3.71</v>
      </c>
      <c r="E5" s="1">
        <v>5.22</v>
      </c>
      <c r="F5" s="1">
        <v>11.82</v>
      </c>
      <c r="G5" s="1">
        <v>1.1200000000000001</v>
      </c>
      <c r="H5" s="1">
        <v>7.0000000000000007E-2</v>
      </c>
      <c r="I5" s="1">
        <v>0.08</v>
      </c>
      <c r="J5" s="1">
        <v>89.51</v>
      </c>
      <c r="K5" s="1">
        <v>0.95</v>
      </c>
      <c r="L5" s="1">
        <v>109.36</v>
      </c>
    </row>
    <row r="6" spans="1:12" ht="27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335</v>
      </c>
      <c r="D7" s="4">
        <f t="shared" ref="D7:L7" si="0">SUM(D4:D6)</f>
        <v>12.49</v>
      </c>
      <c r="E7" s="4">
        <f t="shared" si="0"/>
        <v>28.64</v>
      </c>
      <c r="F7" s="4">
        <f t="shared" si="0"/>
        <v>23.200000000000003</v>
      </c>
      <c r="G7" s="4">
        <f t="shared" si="0"/>
        <v>1.4100000000000001</v>
      </c>
      <c r="H7" s="4">
        <f t="shared" si="0"/>
        <v>2.16</v>
      </c>
      <c r="I7" s="4">
        <f t="shared" si="0"/>
        <v>3.87</v>
      </c>
      <c r="J7" s="4">
        <f t="shared" si="0"/>
        <v>369.73</v>
      </c>
      <c r="K7" s="4">
        <f t="shared" si="0"/>
        <v>1.5999999999999999</v>
      </c>
      <c r="L7" s="4">
        <f t="shared" si="0"/>
        <v>355.23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19.5" customHeight="1" x14ac:dyDescent="0.25">
      <c r="A11" s="1" t="s">
        <v>39</v>
      </c>
      <c r="B11" s="1">
        <v>368</v>
      </c>
      <c r="C11" s="1">
        <v>120</v>
      </c>
      <c r="D11" s="1">
        <v>0.48</v>
      </c>
      <c r="E11" s="1">
        <v>0.36</v>
      </c>
      <c r="F11" s="1">
        <v>12.36</v>
      </c>
      <c r="G11" s="1">
        <v>0.03</v>
      </c>
      <c r="H11" s="1">
        <v>0.03</v>
      </c>
      <c r="I11" s="1">
        <v>6</v>
      </c>
      <c r="J11" s="1">
        <v>22.8</v>
      </c>
      <c r="K11" s="1">
        <v>2.76</v>
      </c>
      <c r="L11" s="1">
        <v>55.2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6.5" customHeight="1" x14ac:dyDescent="0.25">
      <c r="A15" s="8" t="s">
        <v>76</v>
      </c>
      <c r="B15" s="1">
        <v>86</v>
      </c>
      <c r="C15" s="1">
        <v>150</v>
      </c>
      <c r="D15" s="1">
        <v>1.5</v>
      </c>
      <c r="E15" s="1">
        <v>1.68</v>
      </c>
      <c r="F15" s="1">
        <v>10.199999999999999</v>
      </c>
      <c r="G15" s="1">
        <v>0.06</v>
      </c>
      <c r="H15" s="1">
        <v>0.03</v>
      </c>
      <c r="I15" s="1">
        <v>4.95</v>
      </c>
      <c r="J15" s="1">
        <v>15.54</v>
      </c>
      <c r="K15" s="1">
        <v>0.61</v>
      </c>
      <c r="L15" s="1">
        <v>61.95</v>
      </c>
    </row>
    <row r="16" spans="1:12" ht="29.25" customHeight="1" x14ac:dyDescent="0.25">
      <c r="A16" s="8" t="s">
        <v>72</v>
      </c>
      <c r="B16" s="1">
        <v>281</v>
      </c>
      <c r="C16" s="1">
        <v>60</v>
      </c>
      <c r="D16" s="1">
        <v>8.6999999999999993</v>
      </c>
      <c r="E16" s="1">
        <v>3.65</v>
      </c>
      <c r="F16" s="1">
        <v>9.0299999999999994</v>
      </c>
      <c r="G16" s="1">
        <v>0.06</v>
      </c>
      <c r="H16" s="1">
        <v>0.08</v>
      </c>
      <c r="I16" s="1">
        <v>1.75</v>
      </c>
      <c r="J16" s="1">
        <v>40</v>
      </c>
      <c r="K16" s="1">
        <v>0.76</v>
      </c>
      <c r="L16" s="1">
        <v>103.9</v>
      </c>
    </row>
    <row r="17" spans="1:13" ht="27.75" customHeight="1" x14ac:dyDescent="0.25">
      <c r="A17" s="8" t="s">
        <v>22</v>
      </c>
      <c r="B17" s="1">
        <v>339</v>
      </c>
      <c r="C17" s="1">
        <v>120</v>
      </c>
      <c r="D17" s="1">
        <v>2.44</v>
      </c>
      <c r="E17" s="1">
        <v>3.84</v>
      </c>
      <c r="F17" s="1">
        <v>16.350000000000001</v>
      </c>
      <c r="G17" s="1">
        <v>0.1</v>
      </c>
      <c r="H17" s="1">
        <v>7.0000000000000007E-2</v>
      </c>
      <c r="I17" s="1">
        <v>14.52</v>
      </c>
      <c r="J17" s="1">
        <v>29.58</v>
      </c>
      <c r="K17" s="1">
        <v>0.79</v>
      </c>
      <c r="L17" s="1">
        <v>109.8</v>
      </c>
    </row>
    <row r="18" spans="1:13" ht="28.5" customHeight="1" x14ac:dyDescent="0.25">
      <c r="A18" s="8" t="s">
        <v>24</v>
      </c>
      <c r="B18" s="1" t="s">
        <v>25</v>
      </c>
      <c r="C18" s="1">
        <v>40</v>
      </c>
      <c r="D18" s="1">
        <v>2.84</v>
      </c>
      <c r="E18" s="1">
        <v>0.48</v>
      </c>
      <c r="F18" s="1">
        <v>18.64</v>
      </c>
      <c r="G18" s="1">
        <v>0.17</v>
      </c>
      <c r="H18" s="1">
        <v>0.08</v>
      </c>
      <c r="I18" s="1">
        <v>0</v>
      </c>
      <c r="J18" s="1">
        <v>30.8</v>
      </c>
      <c r="K18" s="1">
        <v>1.64</v>
      </c>
      <c r="L18" s="1">
        <v>90.4</v>
      </c>
    </row>
    <row r="19" spans="1:13" ht="29.25" customHeight="1" x14ac:dyDescent="0.25">
      <c r="A19" s="8" t="s">
        <v>26</v>
      </c>
      <c r="B19" s="1">
        <v>249</v>
      </c>
      <c r="C19" s="1">
        <v>150</v>
      </c>
      <c r="D19" s="1">
        <v>0.11</v>
      </c>
      <c r="E19" s="1">
        <v>0.11</v>
      </c>
      <c r="F19" s="1">
        <v>17.899999999999999</v>
      </c>
      <c r="G19" s="1">
        <v>0</v>
      </c>
      <c r="H19" s="1">
        <v>0</v>
      </c>
      <c r="I19" s="1">
        <v>1.28</v>
      </c>
      <c r="J19" s="1">
        <v>10.85</v>
      </c>
      <c r="K19" s="1">
        <v>0.7</v>
      </c>
      <c r="L19" s="1">
        <v>73.2</v>
      </c>
    </row>
    <row r="20" spans="1:13" ht="17.25" customHeight="1" x14ac:dyDescent="0.25">
      <c r="A20" s="6" t="s">
        <v>27</v>
      </c>
      <c r="B20" s="4"/>
      <c r="C20" s="4">
        <f>SUM(C15:C19)</f>
        <v>520</v>
      </c>
      <c r="D20" s="4">
        <f>SUM(D15:D19)</f>
        <v>15.589999999999998</v>
      </c>
      <c r="E20" s="4">
        <f t="shared" ref="E20:L20" si="1">SUM(E15:E19)</f>
        <v>9.76</v>
      </c>
      <c r="F20" s="4">
        <f t="shared" si="1"/>
        <v>72.12</v>
      </c>
      <c r="G20" s="4">
        <f t="shared" si="1"/>
        <v>0.39</v>
      </c>
      <c r="H20" s="4">
        <f t="shared" si="1"/>
        <v>0.26</v>
      </c>
      <c r="I20" s="4">
        <f t="shared" si="1"/>
        <v>22.5</v>
      </c>
      <c r="J20" s="4">
        <f t="shared" si="1"/>
        <v>126.77</v>
      </c>
      <c r="K20" s="4">
        <f t="shared" si="1"/>
        <v>4.5</v>
      </c>
      <c r="L20" s="4">
        <f t="shared" si="1"/>
        <v>439.25000000000006</v>
      </c>
    </row>
    <row r="22" spans="1:13" x14ac:dyDescent="0.25">
      <c r="A22" s="13" t="s">
        <v>28</v>
      </c>
    </row>
    <row r="23" spans="1:13" ht="30" x14ac:dyDescent="0.25">
      <c r="A23" s="5" t="s">
        <v>2</v>
      </c>
      <c r="B23" s="6" t="s">
        <v>3</v>
      </c>
      <c r="C23" s="14" t="s">
        <v>4</v>
      </c>
      <c r="D23" s="15" t="s">
        <v>5</v>
      </c>
      <c r="E23" s="15" t="s">
        <v>6</v>
      </c>
      <c r="F23" s="15" t="s">
        <v>7</v>
      </c>
      <c r="G23" s="15" t="s">
        <v>8</v>
      </c>
      <c r="H23" s="15" t="s">
        <v>9</v>
      </c>
      <c r="I23" s="15" t="s">
        <v>10</v>
      </c>
      <c r="J23" s="15" t="s">
        <v>11</v>
      </c>
      <c r="K23" s="15" t="s">
        <v>13</v>
      </c>
      <c r="L23" s="15" t="s">
        <v>12</v>
      </c>
    </row>
    <row r="24" spans="1:13" x14ac:dyDescent="0.25">
      <c r="A24" s="1" t="s">
        <v>29</v>
      </c>
      <c r="B24" s="1">
        <v>420</v>
      </c>
      <c r="C24" s="1">
        <v>150</v>
      </c>
      <c r="D24" s="1">
        <v>4.3499999999999996</v>
      </c>
      <c r="E24" s="1">
        <v>3.75</v>
      </c>
      <c r="F24" s="1">
        <v>6</v>
      </c>
      <c r="G24" s="1">
        <v>0.05</v>
      </c>
      <c r="H24" s="1">
        <v>0.25</v>
      </c>
      <c r="I24" s="1">
        <v>1.05</v>
      </c>
      <c r="J24" s="1">
        <v>180</v>
      </c>
      <c r="K24" s="1">
        <v>0.5</v>
      </c>
      <c r="L24" s="1">
        <v>75</v>
      </c>
    </row>
    <row r="26" spans="1:13" x14ac:dyDescent="0.25">
      <c r="A26" t="s">
        <v>31</v>
      </c>
    </row>
    <row r="27" spans="1:13" ht="30" x14ac:dyDescent="0.25">
      <c r="A27" s="5" t="s">
        <v>2</v>
      </c>
      <c r="B27" s="6" t="s">
        <v>3</v>
      </c>
      <c r="C27" s="14" t="s">
        <v>4</v>
      </c>
      <c r="D27" s="15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5" t="s">
        <v>10</v>
      </c>
      <c r="J27" s="15" t="s">
        <v>11</v>
      </c>
      <c r="K27" s="15" t="s">
        <v>13</v>
      </c>
      <c r="L27" s="15" t="s">
        <v>12</v>
      </c>
    </row>
    <row r="28" spans="1:13" ht="72.75" customHeight="1" x14ac:dyDescent="0.25">
      <c r="A28" s="8" t="s">
        <v>77</v>
      </c>
      <c r="B28" s="1">
        <v>304</v>
      </c>
      <c r="C28" s="1">
        <v>60</v>
      </c>
      <c r="D28" s="1">
        <v>4.0599999999999996</v>
      </c>
      <c r="E28" s="1">
        <v>4.51</v>
      </c>
      <c r="F28" s="1">
        <v>5.14</v>
      </c>
      <c r="G28" s="1">
        <v>0.02</v>
      </c>
      <c r="H28" s="1">
        <v>0.03</v>
      </c>
      <c r="I28" s="1">
        <v>0.22</v>
      </c>
      <c r="J28" s="1">
        <v>12.9</v>
      </c>
      <c r="K28" s="1">
        <v>0.36</v>
      </c>
      <c r="L28" s="1">
        <v>77.489999999999995</v>
      </c>
    </row>
    <row r="29" spans="1:13" ht="33" customHeight="1" x14ac:dyDescent="0.25">
      <c r="A29" s="8" t="s">
        <v>53</v>
      </c>
      <c r="B29" s="1">
        <v>354</v>
      </c>
      <c r="C29" s="1">
        <v>110</v>
      </c>
      <c r="D29" s="1">
        <v>2.17</v>
      </c>
      <c r="E29" s="1">
        <v>4.08</v>
      </c>
      <c r="F29" s="1">
        <v>10.47</v>
      </c>
      <c r="G29" s="1">
        <v>0.03</v>
      </c>
      <c r="H29" s="1">
        <v>0.04</v>
      </c>
      <c r="I29" s="1">
        <v>18</v>
      </c>
      <c r="J29" s="1">
        <v>61.38</v>
      </c>
      <c r="K29" s="1">
        <v>0.82</v>
      </c>
      <c r="L29" s="1">
        <v>86.9</v>
      </c>
    </row>
    <row r="30" spans="1:13" ht="45" customHeight="1" x14ac:dyDescent="0.25">
      <c r="A30" s="8" t="s">
        <v>33</v>
      </c>
      <c r="B30" s="1" t="s">
        <v>25</v>
      </c>
      <c r="C30" s="1">
        <v>20</v>
      </c>
      <c r="D30" s="1">
        <v>1.54</v>
      </c>
      <c r="E30" s="1">
        <v>0.46</v>
      </c>
      <c r="F30" s="1">
        <v>10.78</v>
      </c>
      <c r="G30" s="1">
        <v>0.09</v>
      </c>
      <c r="H30" s="1">
        <v>0.04</v>
      </c>
      <c r="I30" s="1">
        <v>0</v>
      </c>
      <c r="J30" s="1">
        <v>17.86</v>
      </c>
      <c r="K30" s="1">
        <v>0.62</v>
      </c>
      <c r="L30" s="1">
        <v>53.6</v>
      </c>
      <c r="M30" s="11"/>
    </row>
    <row r="31" spans="1:13" ht="21" customHeight="1" x14ac:dyDescent="0.25">
      <c r="A31" s="1" t="s">
        <v>34</v>
      </c>
      <c r="B31" s="1">
        <v>411</v>
      </c>
      <c r="C31" s="1">
        <v>150</v>
      </c>
      <c r="D31" s="1">
        <v>0.45</v>
      </c>
      <c r="E31" s="1">
        <v>0.01</v>
      </c>
      <c r="F31" s="1">
        <v>6.98</v>
      </c>
      <c r="G31" s="1">
        <v>0</v>
      </c>
      <c r="H31" s="1">
        <v>0</v>
      </c>
      <c r="I31" s="1">
        <v>0.01</v>
      </c>
      <c r="J31" s="1">
        <v>7.99</v>
      </c>
      <c r="K31" s="1">
        <v>0.19</v>
      </c>
      <c r="L31" s="1">
        <v>28</v>
      </c>
    </row>
    <row r="32" spans="1:13" x14ac:dyDescent="0.25">
      <c r="A32" s="6" t="s">
        <v>35</v>
      </c>
      <c r="B32" s="4"/>
      <c r="C32" s="4">
        <f>SUM(C28:C31)</f>
        <v>340</v>
      </c>
      <c r="D32" s="4">
        <f>SUM(D28:D31)</f>
        <v>8.2199999999999989</v>
      </c>
      <c r="E32" s="4">
        <f t="shared" ref="E32:L32" si="2">SUM(E28:E31)</f>
        <v>9.06</v>
      </c>
      <c r="F32" s="4">
        <f t="shared" si="2"/>
        <v>33.370000000000005</v>
      </c>
      <c r="G32" s="4">
        <f t="shared" si="2"/>
        <v>0.14000000000000001</v>
      </c>
      <c r="H32" s="4">
        <f t="shared" si="2"/>
        <v>0.11000000000000001</v>
      </c>
      <c r="I32" s="4">
        <f t="shared" si="2"/>
        <v>18.23</v>
      </c>
      <c r="J32" s="4">
        <f t="shared" si="2"/>
        <v>100.13</v>
      </c>
      <c r="K32" s="4">
        <f t="shared" si="2"/>
        <v>1.9899999999999998</v>
      </c>
      <c r="L32" s="4">
        <f t="shared" si="2"/>
        <v>245.98999999999998</v>
      </c>
    </row>
    <row r="33" spans="1:12" x14ac:dyDescent="0.25">
      <c r="A33" s="4" t="s">
        <v>36</v>
      </c>
      <c r="B33" s="4"/>
      <c r="C33" s="4">
        <f>SUM(+C32+C24+C20+C11+C7)</f>
        <v>1465</v>
      </c>
      <c r="D33" s="4">
        <f t="shared" ref="D33:L33" si="3">SUM(+D32+D24+D20+D11+D7)</f>
        <v>41.129999999999995</v>
      </c>
      <c r="E33" s="4">
        <f t="shared" si="3"/>
        <v>51.57</v>
      </c>
      <c r="F33" s="4">
        <f t="shared" si="3"/>
        <v>147.05000000000001</v>
      </c>
      <c r="G33" s="4">
        <f t="shared" si="3"/>
        <v>2.0200000000000005</v>
      </c>
      <c r="H33" s="4">
        <f t="shared" si="3"/>
        <v>2.81</v>
      </c>
      <c r="I33" s="4">
        <f t="shared" si="3"/>
        <v>51.65</v>
      </c>
      <c r="J33" s="4">
        <f t="shared" si="3"/>
        <v>799.43000000000006</v>
      </c>
      <c r="K33" s="4">
        <f t="shared" si="3"/>
        <v>11.35</v>
      </c>
      <c r="L33" s="4">
        <f t="shared" si="3"/>
        <v>1170.67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topLeftCell="A19" workbookViewId="0">
      <selection activeCell="A30" sqref="A30"/>
    </sheetView>
  </sheetViews>
  <sheetFormatPr defaultRowHeight="15" x14ac:dyDescent="0.25"/>
  <cols>
    <col min="1" max="1" width="15" customWidth="1"/>
    <col min="2" max="2" width="11.28515625" customWidth="1"/>
    <col min="3" max="3" width="10.140625" bestFit="1" customWidth="1"/>
    <col min="6" max="6" width="9.5703125" customWidth="1"/>
    <col min="12" max="12" width="9" customWidth="1"/>
    <col min="13" max="13" width="9.140625" hidden="1" customWidth="1"/>
  </cols>
  <sheetData>
    <row r="1" spans="1:12" ht="21" customHeight="1" x14ac:dyDescent="0.25">
      <c r="A1" s="12" t="s">
        <v>78</v>
      </c>
    </row>
    <row r="2" spans="1:12" ht="20.25" customHeight="1" x14ac:dyDescent="0.25">
      <c r="A2" s="12" t="s">
        <v>1</v>
      </c>
    </row>
    <row r="3" spans="1:12" ht="28.5" customHeight="1" x14ac:dyDescent="0.25">
      <c r="A3" s="5" t="s">
        <v>2</v>
      </c>
      <c r="B3" s="6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13</v>
      </c>
      <c r="L3" s="15" t="s">
        <v>12</v>
      </c>
    </row>
    <row r="4" spans="1:12" ht="40.5" customHeight="1" x14ac:dyDescent="0.25">
      <c r="A4" s="7" t="s">
        <v>79</v>
      </c>
      <c r="B4" s="1">
        <v>199</v>
      </c>
      <c r="C4" s="1">
        <v>150</v>
      </c>
      <c r="D4" s="1">
        <v>7.09</v>
      </c>
      <c r="E4" s="1">
        <v>7.81</v>
      </c>
      <c r="F4" s="1">
        <v>24.7</v>
      </c>
      <c r="G4" s="1">
        <v>0.15</v>
      </c>
      <c r="H4" s="1">
        <v>0.27</v>
      </c>
      <c r="I4" s="1">
        <v>0.95</v>
      </c>
      <c r="J4" s="1">
        <v>184.77</v>
      </c>
      <c r="K4" s="1">
        <v>1.72</v>
      </c>
      <c r="L4" s="1">
        <v>196.62</v>
      </c>
    </row>
    <row r="5" spans="1:12" ht="74.25" customHeight="1" x14ac:dyDescent="0.25">
      <c r="A5" s="8" t="s">
        <v>38</v>
      </c>
      <c r="B5" s="1">
        <v>1</v>
      </c>
      <c r="C5" s="9" t="s">
        <v>82</v>
      </c>
      <c r="D5" s="1">
        <v>1.52</v>
      </c>
      <c r="E5" s="1">
        <v>4.71</v>
      </c>
      <c r="F5" s="1">
        <v>9.1300000000000008</v>
      </c>
      <c r="G5" s="1">
        <v>0.03</v>
      </c>
      <c r="H5" s="1">
        <v>0.01</v>
      </c>
      <c r="I5" s="1">
        <v>0</v>
      </c>
      <c r="J5" s="1">
        <v>5.8</v>
      </c>
      <c r="K5" s="1">
        <v>0.38</v>
      </c>
      <c r="L5" s="1">
        <v>85</v>
      </c>
    </row>
    <row r="6" spans="1:12" ht="30" customHeight="1" x14ac:dyDescent="0.25">
      <c r="A6" s="3" t="s">
        <v>138</v>
      </c>
      <c r="B6" s="1">
        <v>413</v>
      </c>
      <c r="C6" s="1">
        <v>150</v>
      </c>
      <c r="D6" s="1">
        <v>2.65</v>
      </c>
      <c r="E6" s="1">
        <v>2.33</v>
      </c>
      <c r="F6" s="1">
        <v>11.31</v>
      </c>
      <c r="G6" s="1">
        <v>0.04</v>
      </c>
      <c r="H6" s="1">
        <v>0.14000000000000001</v>
      </c>
      <c r="I6" s="1">
        <v>1.19</v>
      </c>
      <c r="J6" s="1">
        <v>112</v>
      </c>
      <c r="K6" s="1">
        <v>0.28000000000000003</v>
      </c>
      <c r="L6" s="1">
        <v>77</v>
      </c>
    </row>
    <row r="7" spans="1:12" ht="28.5" customHeight="1" x14ac:dyDescent="0.25">
      <c r="A7" s="6" t="s">
        <v>16</v>
      </c>
      <c r="B7" s="4"/>
      <c r="C7" s="4">
        <v>335</v>
      </c>
      <c r="D7" s="4">
        <f t="shared" ref="D7:L7" si="0">SUM(D4:D6)</f>
        <v>11.26</v>
      </c>
      <c r="E7" s="4">
        <f t="shared" si="0"/>
        <v>14.85</v>
      </c>
      <c r="F7" s="4">
        <f t="shared" si="0"/>
        <v>45.14</v>
      </c>
      <c r="G7" s="4">
        <f t="shared" si="0"/>
        <v>0.22</v>
      </c>
      <c r="H7" s="4">
        <f t="shared" si="0"/>
        <v>0.42000000000000004</v>
      </c>
      <c r="I7" s="4">
        <f t="shared" si="0"/>
        <v>2.1399999999999997</v>
      </c>
      <c r="J7" s="4">
        <f t="shared" si="0"/>
        <v>302.57000000000005</v>
      </c>
      <c r="K7" s="4">
        <f t="shared" si="0"/>
        <v>2.38</v>
      </c>
      <c r="L7" s="4">
        <f t="shared" si="0"/>
        <v>358.62</v>
      </c>
    </row>
    <row r="9" spans="1:12" x14ac:dyDescent="0.25">
      <c r="A9" s="12" t="s">
        <v>17</v>
      </c>
    </row>
    <row r="10" spans="1:12" ht="29.25" customHeight="1" x14ac:dyDescent="0.25">
      <c r="A10" s="5" t="s">
        <v>2</v>
      </c>
      <c r="B10" s="6" t="s">
        <v>3</v>
      </c>
      <c r="C10" s="14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15" t="s">
        <v>10</v>
      </c>
      <c r="J10" s="15" t="s">
        <v>11</v>
      </c>
      <c r="K10" s="15" t="s">
        <v>13</v>
      </c>
      <c r="L10" s="15" t="s">
        <v>12</v>
      </c>
    </row>
    <row r="11" spans="1:12" ht="28.5" customHeight="1" x14ac:dyDescent="0.25">
      <c r="A11" s="18" t="s">
        <v>57</v>
      </c>
      <c r="B11" s="1">
        <v>386</v>
      </c>
      <c r="C11" s="1">
        <v>150</v>
      </c>
      <c r="D11" s="1">
        <v>1.38</v>
      </c>
      <c r="E11" s="1">
        <v>0</v>
      </c>
      <c r="F11" s="1">
        <v>27.3</v>
      </c>
      <c r="G11" s="1">
        <v>0</v>
      </c>
      <c r="H11" s="1">
        <v>0</v>
      </c>
      <c r="I11" s="1">
        <v>1.8</v>
      </c>
      <c r="J11" s="1">
        <v>13.5</v>
      </c>
      <c r="K11" s="1">
        <v>0.15</v>
      </c>
      <c r="L11" s="1">
        <v>112.2</v>
      </c>
    </row>
    <row r="13" spans="1:12" x14ac:dyDescent="0.25">
      <c r="A13" s="12" t="s">
        <v>19</v>
      </c>
    </row>
    <row r="14" spans="1:12" ht="27.75" customHeight="1" x14ac:dyDescent="0.25">
      <c r="A14" s="5" t="s">
        <v>2</v>
      </c>
      <c r="B14" s="6" t="s">
        <v>3</v>
      </c>
      <c r="C14" s="14" t="s">
        <v>4</v>
      </c>
      <c r="D14" s="15" t="s">
        <v>5</v>
      </c>
      <c r="E14" s="15" t="s">
        <v>6</v>
      </c>
      <c r="F14" s="15" t="s">
        <v>7</v>
      </c>
      <c r="G14" s="15" t="s">
        <v>8</v>
      </c>
      <c r="H14" s="15" t="s">
        <v>9</v>
      </c>
      <c r="I14" s="15" t="s">
        <v>10</v>
      </c>
      <c r="J14" s="15" t="s">
        <v>11</v>
      </c>
      <c r="K14" s="15" t="s">
        <v>13</v>
      </c>
      <c r="L14" s="15" t="s">
        <v>12</v>
      </c>
    </row>
    <row r="15" spans="1:12" ht="45" customHeight="1" x14ac:dyDescent="0.25">
      <c r="A15" s="8" t="s">
        <v>93</v>
      </c>
      <c r="B15" s="1" t="s">
        <v>25</v>
      </c>
      <c r="C15" s="1">
        <v>150</v>
      </c>
      <c r="D15" s="1">
        <v>2.79</v>
      </c>
      <c r="E15" s="1">
        <v>3.9</v>
      </c>
      <c r="F15" s="1">
        <v>9.48</v>
      </c>
      <c r="G15" s="1">
        <v>0</v>
      </c>
      <c r="H15" s="1">
        <v>0</v>
      </c>
      <c r="I15" s="1">
        <v>10.23</v>
      </c>
      <c r="J15" s="1">
        <v>27.9</v>
      </c>
      <c r="K15" s="1">
        <v>0.75</v>
      </c>
      <c r="L15" s="1">
        <v>84.63</v>
      </c>
    </row>
    <row r="16" spans="1:12" ht="29.25" customHeight="1" x14ac:dyDescent="0.25">
      <c r="A16" s="8" t="s">
        <v>85</v>
      </c>
      <c r="B16" s="1">
        <v>327</v>
      </c>
      <c r="C16" s="1">
        <v>60</v>
      </c>
      <c r="D16" s="1">
        <v>9.8800000000000008</v>
      </c>
      <c r="E16" s="1">
        <v>10.39</v>
      </c>
      <c r="F16" s="1">
        <v>1.84</v>
      </c>
      <c r="G16" s="1">
        <v>0.12</v>
      </c>
      <c r="H16" s="1">
        <v>7.0000000000000007E-2</v>
      </c>
      <c r="I16" s="1">
        <v>0.01</v>
      </c>
      <c r="J16" s="1">
        <v>30.1</v>
      </c>
      <c r="K16" s="1">
        <v>0.72</v>
      </c>
      <c r="L16" s="1">
        <v>13.99</v>
      </c>
    </row>
    <row r="17" spans="1:13" ht="13.5" customHeight="1" x14ac:dyDescent="0.25">
      <c r="A17" s="8" t="s">
        <v>94</v>
      </c>
      <c r="B17" s="1">
        <v>332</v>
      </c>
      <c r="C17" s="1">
        <v>100</v>
      </c>
      <c r="D17" s="1">
        <v>2.4300000000000002</v>
      </c>
      <c r="E17" s="1">
        <v>3.58</v>
      </c>
      <c r="F17" s="1">
        <v>24.46</v>
      </c>
      <c r="G17" s="1">
        <v>0.01</v>
      </c>
      <c r="H17" s="1">
        <v>0.01</v>
      </c>
      <c r="I17" s="1">
        <v>0</v>
      </c>
      <c r="J17" s="1">
        <v>0.9</v>
      </c>
      <c r="K17" s="1">
        <v>0.35</v>
      </c>
      <c r="L17" s="1">
        <v>139.80000000000001</v>
      </c>
    </row>
    <row r="18" spans="1:13" ht="20.25" customHeight="1" x14ac:dyDescent="0.25">
      <c r="A18" s="8" t="s">
        <v>68</v>
      </c>
      <c r="B18" s="1">
        <v>366</v>
      </c>
      <c r="C18" s="1">
        <v>40</v>
      </c>
      <c r="D18" s="1">
        <v>0.45</v>
      </c>
      <c r="E18" s="1">
        <v>1.68</v>
      </c>
      <c r="F18" s="1">
        <v>3.2</v>
      </c>
      <c r="G18" s="1">
        <v>8.0000000000000002E-3</v>
      </c>
      <c r="H18" s="1">
        <v>8.0000000000000002E-3</v>
      </c>
      <c r="I18" s="1">
        <v>0.94</v>
      </c>
      <c r="J18" s="1">
        <v>6.34</v>
      </c>
      <c r="K18" s="1">
        <v>0.18</v>
      </c>
      <c r="L18" s="1">
        <v>29.8</v>
      </c>
    </row>
    <row r="19" spans="1:13" ht="17.25" customHeight="1" x14ac:dyDescent="0.25">
      <c r="A19" s="8" t="s">
        <v>44</v>
      </c>
      <c r="B19" s="1" t="s">
        <v>25</v>
      </c>
      <c r="C19" s="1">
        <v>40</v>
      </c>
      <c r="D19" s="1">
        <v>2.64</v>
      </c>
      <c r="E19" s="1">
        <v>0.48</v>
      </c>
      <c r="F19" s="1">
        <v>13.36</v>
      </c>
      <c r="G19" s="1">
        <v>7.0000000000000007E-2</v>
      </c>
      <c r="H19" s="1">
        <v>0.03</v>
      </c>
      <c r="I19" s="1">
        <v>0</v>
      </c>
      <c r="J19" s="1">
        <v>14</v>
      </c>
      <c r="K19" s="1">
        <v>1.56</v>
      </c>
      <c r="L19" s="1">
        <v>69.599999999999994</v>
      </c>
    </row>
    <row r="20" spans="1:13" ht="17.25" customHeight="1" x14ac:dyDescent="0.25">
      <c r="A20" s="8" t="s">
        <v>51</v>
      </c>
      <c r="B20" s="1">
        <v>394</v>
      </c>
      <c r="C20" s="1">
        <v>150</v>
      </c>
      <c r="D20" s="1">
        <v>0.33</v>
      </c>
      <c r="E20" s="1">
        <v>0.01</v>
      </c>
      <c r="F20" s="1">
        <v>20.82</v>
      </c>
      <c r="G20" s="1">
        <v>0</v>
      </c>
      <c r="H20" s="1">
        <v>0</v>
      </c>
      <c r="I20" s="1">
        <v>0.3</v>
      </c>
      <c r="J20" s="1">
        <v>23.86</v>
      </c>
      <c r="K20" s="1">
        <v>0.93</v>
      </c>
      <c r="L20" s="1">
        <v>84.75</v>
      </c>
    </row>
    <row r="21" spans="1:13" ht="17.25" customHeight="1" x14ac:dyDescent="0.25">
      <c r="A21" s="6" t="s">
        <v>27</v>
      </c>
      <c r="B21" s="4"/>
      <c r="C21" s="4">
        <f>SUM(C15:C20)</f>
        <v>540</v>
      </c>
      <c r="D21" s="4">
        <f t="shared" ref="D21:L21" si="1">SUM(D15:D20)</f>
        <v>18.52</v>
      </c>
      <c r="E21" s="4">
        <f t="shared" si="1"/>
        <v>20.040000000000003</v>
      </c>
      <c r="F21" s="4">
        <f t="shared" si="1"/>
        <v>73.16</v>
      </c>
      <c r="G21" s="4">
        <f t="shared" si="1"/>
        <v>0.20800000000000002</v>
      </c>
      <c r="H21" s="4">
        <f t="shared" si="1"/>
        <v>0.11799999999999999</v>
      </c>
      <c r="I21" s="4">
        <f t="shared" si="1"/>
        <v>11.48</v>
      </c>
      <c r="J21" s="4">
        <f t="shared" si="1"/>
        <v>103.1</v>
      </c>
      <c r="K21" s="4">
        <f t="shared" si="1"/>
        <v>4.4899999999999993</v>
      </c>
      <c r="L21" s="4">
        <f t="shared" si="1"/>
        <v>422.57000000000005</v>
      </c>
    </row>
    <row r="23" spans="1:13" x14ac:dyDescent="0.25">
      <c r="A23" s="13" t="s">
        <v>28</v>
      </c>
    </row>
    <row r="24" spans="1:13" ht="30" x14ac:dyDescent="0.25">
      <c r="A24" s="5" t="s">
        <v>2</v>
      </c>
      <c r="B24" s="6" t="s">
        <v>3</v>
      </c>
      <c r="C24" s="14" t="s">
        <v>4</v>
      </c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13</v>
      </c>
      <c r="L24" s="15" t="s">
        <v>12</v>
      </c>
    </row>
    <row r="25" spans="1:13" ht="30" x14ac:dyDescent="0.25">
      <c r="A25" s="8" t="s">
        <v>140</v>
      </c>
      <c r="B25" s="1">
        <v>419</v>
      </c>
      <c r="C25" s="1">
        <v>150</v>
      </c>
      <c r="D25" s="1">
        <v>4.57</v>
      </c>
      <c r="E25" s="1">
        <v>4.08</v>
      </c>
      <c r="F25" s="1">
        <v>7.57</v>
      </c>
      <c r="G25" s="1">
        <v>0.06</v>
      </c>
      <c r="H25" s="1">
        <v>0.24</v>
      </c>
      <c r="I25" s="1">
        <v>2.0499999999999998</v>
      </c>
      <c r="J25" s="1">
        <v>189.6</v>
      </c>
      <c r="K25" s="1">
        <v>0.16</v>
      </c>
      <c r="L25" s="1">
        <v>85</v>
      </c>
    </row>
    <row r="27" spans="1:13" x14ac:dyDescent="0.25">
      <c r="A27" s="12" t="s">
        <v>31</v>
      </c>
    </row>
    <row r="28" spans="1:13" ht="30" x14ac:dyDescent="0.25">
      <c r="A28" s="5" t="s">
        <v>2</v>
      </c>
      <c r="B28" s="6" t="s">
        <v>3</v>
      </c>
      <c r="C28" s="14" t="s">
        <v>4</v>
      </c>
      <c r="D28" s="15" t="s">
        <v>5</v>
      </c>
      <c r="E28" s="15" t="s">
        <v>6</v>
      </c>
      <c r="F28" s="15" t="s">
        <v>7</v>
      </c>
      <c r="G28" s="15" t="s">
        <v>8</v>
      </c>
      <c r="H28" s="15" t="s">
        <v>9</v>
      </c>
      <c r="I28" s="15" t="s">
        <v>10</v>
      </c>
      <c r="J28" s="15" t="s">
        <v>11</v>
      </c>
      <c r="K28" s="15" t="s">
        <v>13</v>
      </c>
      <c r="L28" s="15" t="s">
        <v>12</v>
      </c>
    </row>
    <row r="29" spans="1:13" ht="42" customHeight="1" x14ac:dyDescent="0.25">
      <c r="A29" s="8" t="s">
        <v>95</v>
      </c>
      <c r="B29" s="1">
        <v>309</v>
      </c>
      <c r="C29" s="1">
        <v>160</v>
      </c>
      <c r="D29" s="1">
        <v>15.31</v>
      </c>
      <c r="E29" s="1">
        <v>7.32</v>
      </c>
      <c r="F29" s="1">
        <v>36.01</v>
      </c>
      <c r="G29" s="1">
        <v>0.25</v>
      </c>
      <c r="H29" s="1">
        <v>1.17</v>
      </c>
      <c r="I29" s="1">
        <v>5.57</v>
      </c>
      <c r="J29" s="1">
        <v>26.1</v>
      </c>
      <c r="K29" s="1">
        <v>5.14</v>
      </c>
      <c r="L29" s="1">
        <v>2.72</v>
      </c>
    </row>
    <row r="30" spans="1:13" ht="28.5" customHeight="1" x14ac:dyDescent="0.25">
      <c r="A30" s="8" t="s">
        <v>87</v>
      </c>
      <c r="B30" s="1">
        <v>385</v>
      </c>
      <c r="C30" s="1">
        <v>40</v>
      </c>
      <c r="D30" s="1">
        <v>0.56000000000000005</v>
      </c>
      <c r="E30" s="1">
        <v>2</v>
      </c>
      <c r="F30" s="1">
        <v>2.34</v>
      </c>
      <c r="G30" s="1">
        <v>0.08</v>
      </c>
      <c r="H30" s="1">
        <v>0.08</v>
      </c>
      <c r="I30" s="1">
        <v>0.01</v>
      </c>
      <c r="J30" s="1">
        <v>10.92</v>
      </c>
      <c r="K30" s="1">
        <v>0.08</v>
      </c>
      <c r="L30" s="1">
        <v>29.64</v>
      </c>
    </row>
    <row r="31" spans="1:13" ht="32.25" customHeight="1" x14ac:dyDescent="0.25">
      <c r="A31" s="8" t="s">
        <v>47</v>
      </c>
      <c r="B31" s="1" t="s">
        <v>25</v>
      </c>
      <c r="C31" s="1">
        <v>20</v>
      </c>
      <c r="D31" s="1">
        <v>1.5</v>
      </c>
      <c r="E31" s="1">
        <v>0.57999999999999996</v>
      </c>
      <c r="F31" s="1">
        <v>10.28</v>
      </c>
      <c r="G31" s="1">
        <v>0.02</v>
      </c>
      <c r="H31" s="1">
        <v>0</v>
      </c>
      <c r="I31" s="1">
        <v>0</v>
      </c>
      <c r="J31" s="1">
        <v>3.8</v>
      </c>
      <c r="K31" s="1">
        <v>0.24</v>
      </c>
      <c r="L31" s="1">
        <v>52.4</v>
      </c>
      <c r="M31" s="11"/>
    </row>
    <row r="32" spans="1:13" ht="27.75" customHeight="1" x14ac:dyDescent="0.25">
      <c r="A32" s="1" t="s">
        <v>34</v>
      </c>
      <c r="B32" s="1">
        <v>411</v>
      </c>
      <c r="C32" s="1">
        <v>150</v>
      </c>
      <c r="D32" s="1">
        <v>0.45</v>
      </c>
      <c r="E32" s="1">
        <v>0.01</v>
      </c>
      <c r="F32" s="1">
        <v>6.98</v>
      </c>
      <c r="G32" s="1">
        <v>0</v>
      </c>
      <c r="H32" s="1">
        <v>0</v>
      </c>
      <c r="I32" s="1">
        <v>0.01</v>
      </c>
      <c r="J32" s="1">
        <v>7.99</v>
      </c>
      <c r="K32" s="1">
        <v>0.19</v>
      </c>
      <c r="L32" s="1">
        <v>28</v>
      </c>
    </row>
    <row r="33" spans="1:12" x14ac:dyDescent="0.25">
      <c r="A33" s="6" t="s">
        <v>35</v>
      </c>
      <c r="B33" s="4"/>
      <c r="C33" s="4">
        <f>SUM(C29:C32)</f>
        <v>370</v>
      </c>
      <c r="D33" s="4">
        <f>SUM(D29:D32)</f>
        <v>17.82</v>
      </c>
      <c r="E33" s="4">
        <f t="shared" ref="E33:L33" si="2">SUM(E29:E32)</f>
        <v>9.91</v>
      </c>
      <c r="F33" s="4">
        <f t="shared" si="2"/>
        <v>55.61</v>
      </c>
      <c r="G33" s="4">
        <f t="shared" si="2"/>
        <v>0.35000000000000003</v>
      </c>
      <c r="H33" s="4">
        <f t="shared" si="2"/>
        <v>1.25</v>
      </c>
      <c r="I33" s="4">
        <f t="shared" si="2"/>
        <v>5.59</v>
      </c>
      <c r="J33" s="4">
        <f t="shared" si="2"/>
        <v>48.81</v>
      </c>
      <c r="K33" s="4">
        <f t="shared" si="2"/>
        <v>5.65</v>
      </c>
      <c r="L33" s="4">
        <f t="shared" si="2"/>
        <v>112.75999999999999</v>
      </c>
    </row>
    <row r="34" spans="1:12" x14ac:dyDescent="0.25">
      <c r="A34" s="4" t="s">
        <v>36</v>
      </c>
      <c r="B34" s="4"/>
      <c r="C34" s="4">
        <f>SUM(+C33+C25+C21+C11+C7)</f>
        <v>1545</v>
      </c>
      <c r="D34" s="4">
        <f t="shared" ref="D34:L34" si="3">SUM(+D33+D25+D21+D11+D7)</f>
        <v>53.55</v>
      </c>
      <c r="E34" s="4">
        <f t="shared" si="3"/>
        <v>48.88</v>
      </c>
      <c r="F34" s="4">
        <f t="shared" si="3"/>
        <v>208.78000000000003</v>
      </c>
      <c r="G34" s="4">
        <f t="shared" si="3"/>
        <v>0.83800000000000008</v>
      </c>
      <c r="H34" s="4">
        <f t="shared" si="3"/>
        <v>2.028</v>
      </c>
      <c r="I34" s="4">
        <f t="shared" si="3"/>
        <v>23.060000000000002</v>
      </c>
      <c r="J34" s="4">
        <f t="shared" si="3"/>
        <v>657.58</v>
      </c>
      <c r="K34" s="4">
        <f t="shared" si="3"/>
        <v>12.830000000000002</v>
      </c>
      <c r="L34" s="4">
        <f t="shared" si="3"/>
        <v>1091.1500000000001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меню с 1 до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2022-01-21T10:58:46Z</dcterms:modified>
</cp:coreProperties>
</file>